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ulc-server\backup\backup Blue\"/>
    </mc:Choice>
  </mc:AlternateContent>
  <bookViews>
    <workbookView xWindow="0" yWindow="0" windowWidth="24000" windowHeight="9735" activeTab="6"/>
  </bookViews>
  <sheets>
    <sheet name="sum" sheetId="3" r:id="rId1"/>
    <sheet name="สรุปจำนวน" sheetId="4" r:id="rId2"/>
    <sheet name="แยกคณะ-ชั้นปี" sheetId="7" r:id="rId3"/>
    <sheet name="แยกชั้นปี" sheetId="5" r:id="rId4"/>
    <sheet name="แยกชั้นปีรายเดือน" sheetId="6" r:id="rId5"/>
    <sheet name="เข้าสอบ" sheetId="1" r:id="rId6"/>
    <sheet name="สมัครสอบ" sheetId="2" r:id="rId7"/>
  </sheets>
  <definedNames>
    <definedName name="_xlnm._FilterDatabase" localSheetId="2" hidden="1">'แยกคณะ-ชั้นปี'!#REF!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N18" i="2" l="1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D111" i="7" l="1"/>
  <c r="C111" i="7"/>
  <c r="E111" i="7"/>
  <c r="F111" i="7"/>
  <c r="G111" i="7"/>
  <c r="H111" i="7"/>
  <c r="I111" i="7"/>
  <c r="J111" i="7"/>
  <c r="K111" i="7"/>
  <c r="L111" i="7"/>
  <c r="M111" i="7"/>
  <c r="N111" i="7"/>
  <c r="O111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2" i="7"/>
  <c r="C14" i="6"/>
  <c r="D14" i="6"/>
  <c r="E14" i="6"/>
  <c r="F14" i="6"/>
  <c r="G14" i="6"/>
  <c r="H14" i="6"/>
  <c r="I14" i="6"/>
  <c r="J14" i="6"/>
  <c r="K14" i="6"/>
  <c r="L14" i="6"/>
  <c r="B14" i="6"/>
  <c r="L3" i="6"/>
  <c r="L4" i="6"/>
  <c r="L5" i="6"/>
  <c r="L6" i="6"/>
  <c r="L7" i="6"/>
  <c r="L8" i="6"/>
  <c r="L9" i="6"/>
  <c r="L10" i="6"/>
  <c r="L11" i="6"/>
  <c r="L12" i="6"/>
  <c r="L13" i="6"/>
  <c r="L2" i="6"/>
  <c r="C19" i="5"/>
  <c r="D19" i="5"/>
  <c r="E19" i="5"/>
  <c r="F19" i="5"/>
  <c r="G19" i="5"/>
  <c r="H19" i="5"/>
  <c r="I19" i="5"/>
  <c r="J19" i="5"/>
  <c r="K19" i="5"/>
  <c r="B19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2" i="5"/>
  <c r="L19" i="5" s="1"/>
  <c r="N19" i="1"/>
  <c r="C19" i="1"/>
  <c r="D19" i="1"/>
  <c r="E19" i="1"/>
  <c r="F19" i="1"/>
  <c r="G19" i="1"/>
  <c r="H19" i="1"/>
  <c r="I19" i="1"/>
  <c r="J19" i="1"/>
  <c r="K19" i="1"/>
  <c r="L19" i="1"/>
  <c r="M19" i="1"/>
  <c r="B19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2" i="1"/>
  <c r="D14" i="4"/>
  <c r="D3" i="4"/>
  <c r="D4" i="4"/>
  <c r="D5" i="4"/>
  <c r="D6" i="4"/>
  <c r="D7" i="4"/>
  <c r="D8" i="4"/>
  <c r="D9" i="4"/>
  <c r="D10" i="4"/>
  <c r="D11" i="4"/>
  <c r="D12" i="4"/>
  <c r="D13" i="4"/>
  <c r="D2" i="4"/>
  <c r="C14" i="4"/>
  <c r="B14" i="4"/>
  <c r="AB20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3" i="3"/>
  <c r="Z4" i="3"/>
  <c r="AA4" i="3"/>
  <c r="Z5" i="3"/>
  <c r="AA5" i="3"/>
  <c r="Z6" i="3"/>
  <c r="AA6" i="3"/>
  <c r="Z7" i="3"/>
  <c r="AA7" i="3"/>
  <c r="Z8" i="3"/>
  <c r="AA8" i="3"/>
  <c r="Z9" i="3"/>
  <c r="AA9" i="3"/>
  <c r="Z10" i="3"/>
  <c r="AA10" i="3"/>
  <c r="Z11" i="3"/>
  <c r="AA11" i="3"/>
  <c r="Z12" i="3"/>
  <c r="AA12" i="3"/>
  <c r="Z13" i="3"/>
  <c r="AA13" i="3"/>
  <c r="Z14" i="3"/>
  <c r="AA14" i="3"/>
  <c r="Z15" i="3"/>
  <c r="AA15" i="3"/>
  <c r="Z16" i="3"/>
  <c r="AA16" i="3"/>
  <c r="Z17" i="3"/>
  <c r="AA17" i="3"/>
  <c r="Z18" i="3"/>
  <c r="AA18" i="3"/>
  <c r="Z19" i="3"/>
  <c r="AA19" i="3"/>
  <c r="Z20" i="3"/>
  <c r="AA20" i="3"/>
  <c r="AA3" i="3"/>
  <c r="Z3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B20" i="3"/>
</calcChain>
</file>

<file path=xl/sharedStrings.xml><?xml version="1.0" encoding="utf-8"?>
<sst xmlns="http://schemas.openxmlformats.org/spreadsheetml/2006/main" count="404" uniqueCount="61">
  <si>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</si>
  <si>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</si>
  <si>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</si>
  <si>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</si>
  <si>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</si>
  <si>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</si>
  <si>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</si>
  <si>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</si>
  <si>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</si>
  <si>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</si>
  <si>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</si>
  <si>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</si>
  <si>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เกษตรศาสตร์ ทรัพยากรธรรมชาติและสิ่งแวดล้อม</t>
  </si>
  <si>
    <t>ทันตแพทยศาสตร์</t>
  </si>
  <si>
    <t>นิติศาสตร์</t>
  </si>
  <si>
    <t>บริหารธุรกิจ เศรษฐศาสตร์และการสื่อสาร</t>
  </si>
  <si>
    <t>พยาบาลศาสตร์</t>
  </si>
  <si>
    <t>แพทยศาสตร์</t>
  </si>
  <si>
    <t>เภสัชศาสตร์</t>
  </si>
  <si>
    <t>มนุษยศาสตร์</t>
  </si>
  <si>
    <t>วิทยาลัยนานาชาติ</t>
  </si>
  <si>
    <t>วิทยาศาสตร์</t>
  </si>
  <si>
    <t>วิทยาศาสตร์การแพทย์</t>
  </si>
  <si>
    <t>วิศวกรรมศาสตร์</t>
  </si>
  <si>
    <t>ศึกษาศาสตร์</t>
  </si>
  <si>
    <t>สถาปัตยกรรมศาสตร์</t>
  </si>
  <si>
    <t>สหเวชศาสตร์</t>
  </si>
  <si>
    <t>สังคมศาสตร์</t>
  </si>
  <si>
    <t>สาธารณสุขศาสตร์</t>
  </si>
  <si>
    <t>สมัครสอบ</t>
  </si>
  <si>
    <t>ขาดสอบ</t>
  </si>
  <si>
    <t>สมัคร</t>
  </si>
  <si>
    <t>เข้าสอบ</t>
  </si>
  <si>
    <t>รวม</t>
  </si>
  <si>
    <t>คณะ</t>
  </si>
  <si>
    <t>สอบจริง</t>
  </si>
  <si>
    <t>% การเข้าสอบ</t>
  </si>
  <si>
    <t>เดือน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</si>
  <si>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</si>
  <si>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</si>
  <si>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</si>
  <si>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</si>
  <si>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</si>
  <si>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</si>
  <si>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</si>
  <si>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</si>
  <si>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</si>
  <si>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</si>
  <si>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ชั้นปี</t>
  </si>
  <si>
    <t>ม.ค.-60</t>
  </si>
  <si>
    <t>ก.พ.-60</t>
  </si>
  <si>
    <t>มี.ค.-60</t>
  </si>
  <si>
    <t>เม.ย.-60</t>
  </si>
  <si>
    <t>พ.ค.-60</t>
  </si>
  <si>
    <t>มิ.ย.-60</t>
  </si>
  <si>
    <t>ก.ค.-60</t>
  </si>
  <si>
    <t>ส.ค.-60</t>
  </si>
  <si>
    <t>ก.ย.-60</t>
  </si>
  <si>
    <t>ต.ค.-60</t>
  </si>
  <si>
    <t>พ.ย.-60</t>
  </si>
  <si>
    <t>ธ.ค.-60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</si>
</sst>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2" fillId="0" borderId="2" xfId="4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6" xfId="4" applyFont="1" applyFill="1" applyBorder="1" applyAlignment="1">
      <alignment horizontal="center" vertical="center" wrapText="1"/>
    </xf>
    <xf numFmtId="187" fontId="2" fillId="0" borderId="2" xfId="1" applyNumberFormat="1" applyFont="1" applyFill="1" applyBorder="1" applyAlignment="1">
      <alignment horizontal="right" wrapText="1"/>
    </xf>
    <xf numFmtId="187" fontId="0" fillId="0" borderId="0" xfId="1" applyNumberFormat="1" applyFont="1"/>
    <xf numFmtId="187" fontId="3" fillId="0" borderId="0" xfId="1" applyNumberFormat="1" applyFont="1"/>
    <xf numFmtId="0" fontId="0" fillId="0" borderId="0" xfId="0" applyAlignment="1">
      <alignment vertical="center"/>
    </xf>
    <xf numFmtId="0" fontId="4" fillId="2" borderId="1" xfId="4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/>
    </xf>
    <xf numFmtId="187" fontId="2" fillId="0" borderId="9" xfId="1" applyNumberFormat="1" applyFont="1" applyFill="1" applyBorder="1" applyAlignment="1">
      <alignment horizontal="right" wrapText="1"/>
    </xf>
    <xf numFmtId="9" fontId="0" fillId="0" borderId="9" xfId="2" applyFont="1" applyBorder="1"/>
    <xf numFmtId="0" fontId="2" fillId="4" borderId="9" xfId="4" applyFont="1" applyFill="1" applyBorder="1" applyAlignment="1">
      <alignment horizontal="center" vertical="center" wrapText="1"/>
    </xf>
    <xf numFmtId="187" fontId="0" fillId="0" borderId="9" xfId="1" applyNumberFormat="1" applyFont="1" applyBorder="1"/>
    <xf numFmtId="0" fontId="2" fillId="0" borderId="9" xfId="3" applyFont="1" applyFill="1" applyBorder="1" applyAlignment="1">
      <alignment wrapText="1"/>
    </xf>
    <xf numFmtId="187" fontId="3" fillId="0" borderId="9" xfId="1" applyNumberFormat="1" applyFont="1" applyBorder="1"/>
    <xf numFmtId="17" fontId="2" fillId="0" borderId="9" xfId="5" applyNumberFormat="1" applyFont="1" applyFill="1" applyBorder="1" applyAlignment="1">
      <alignment horizontal="center" wrapText="1"/>
    </xf>
    <xf numFmtId="0" fontId="4" fillId="2" borderId="9" xfId="6" applyFont="1" applyFill="1" applyBorder="1" applyAlignment="1">
      <alignment horizontal="center"/>
    </xf>
    <xf numFmtId="0" fontId="2" fillId="0" borderId="9" xfId="6" applyFont="1" applyFill="1" applyBorder="1" applyAlignment="1">
      <alignment wrapText="1"/>
    </xf>
    <xf numFmtId="187" fontId="4" fillId="2" borderId="9" xfId="1" applyNumberFormat="1" applyFont="1" applyFill="1" applyBorder="1" applyAlignment="1">
      <alignment horizontal="center"/>
    </xf>
    <xf numFmtId="187" fontId="0" fillId="0" borderId="11" xfId="1" applyNumberFormat="1" applyFont="1" applyBorder="1"/>
    <xf numFmtId="187" fontId="0" fillId="0" borderId="16" xfId="1" applyNumberFormat="1" applyFont="1" applyBorder="1"/>
    <xf numFmtId="187" fontId="0" fillId="0" borderId="17" xfId="1" applyNumberFormat="1" applyFont="1" applyBorder="1"/>
    <xf numFmtId="0" fontId="2" fillId="0" borderId="9" xfId="7" applyFont="1" applyFill="1" applyBorder="1" applyAlignment="1">
      <alignment horizontal="center" wrapText="1"/>
    </xf>
    <xf numFmtId="0" fontId="2" fillId="0" borderId="10" xfId="7" applyFont="1" applyFill="1" applyBorder="1" applyAlignment="1">
      <alignment wrapText="1"/>
    </xf>
    <xf numFmtId="0" fontId="4" fillId="2" borderId="12" xfId="7" applyFont="1" applyFill="1" applyBorder="1" applyAlignment="1">
      <alignment horizontal="center"/>
    </xf>
    <xf numFmtId="0" fontId="4" fillId="2" borderId="13" xfId="7" applyFont="1" applyFill="1" applyBorder="1" applyAlignment="1">
      <alignment horizontal="center"/>
    </xf>
    <xf numFmtId="17" fontId="4" fillId="2" borderId="13" xfId="7" applyNumberFormat="1" applyFont="1" applyFill="1" applyBorder="1" applyAlignment="1">
      <alignment horizontal="center"/>
    </xf>
    <xf numFmtId="17" fontId="4" fillId="2" borderId="14" xfId="7" applyNumberFormat="1" applyFont="1" applyFill="1" applyBorder="1" applyAlignment="1">
      <alignment horizontal="center"/>
    </xf>
    <xf numFmtId="17" fontId="4" fillId="2" borderId="15" xfId="7" applyNumberFormat="1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17" fontId="4" fillId="2" borderId="9" xfId="7" applyNumberFormat="1" applyFont="1" applyFill="1" applyBorder="1" applyAlignment="1">
      <alignment horizontal="center"/>
    </xf>
    <xf numFmtId="0" fontId="2" fillId="0" borderId="9" xfId="4" applyFont="1" applyFill="1" applyBorder="1" applyAlignment="1">
      <alignment wrapText="1"/>
    </xf>
    <xf numFmtId="187" fontId="0" fillId="0" borderId="0" xfId="0" applyNumberFormat="1"/>
    <xf numFmtId="0" fontId="4" fillId="2" borderId="4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center" vertical="center"/>
    </xf>
    <xf numFmtId="0" fontId="4" fillId="2" borderId="7" xfId="4" applyFont="1" applyFill="1" applyBorder="1" applyAlignment="1">
      <alignment horizontal="center" vertical="center"/>
    </xf>
    <xf numFmtId="0" fontId="4" fillId="2" borderId="8" xfId="4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4" fillId="2" borderId="0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center" vertical="center"/>
    </xf>
  </cellXfs>
  <cellStyles count="8">
    <cellStyle name="Comma" xfId="1" builtinId="3"/>
    <cellStyle name="Normal" xfId="0" builtinId="0"/>
    <cellStyle name="Normal_Sheet1" xfId="3"/>
    <cellStyle name="Normal_Sheet4" xfId="5"/>
    <cellStyle name="Normal_Sheet5" xfId="6"/>
    <cellStyle name="Normal_แยกคณะ-ชั้นปี" xfId="7"/>
    <cellStyle name="Normal_สมัครสอบ" xfId="4"/>
    <cellStyle name="Percent" xfId="2" builtinId="5"/>
  </cellStyles>
  <dxfs count="19">
    <dxf>
      <numFmt numFmtId="187" formatCode="_-* #,##0_-;\-* #,##0_-;_-* &quot;-&quot;??_-;_-@_-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87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87" formatCode="_-* #,##0_-;\-* #,##0_-;_-* &quot;-&quot;??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87" formatCode="_-* #,##0_-;\-* #,##0_-;_-* &quot;-&quot;??_-;_-@_-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22" formatCode="mmm\-yy"/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600">
                <a:cs typeface="+mj-cs"/>
              </a:rPr>
              <a:t>สรุปจำนวนผู้สมัครและเข้าสอบ </a:t>
            </a:r>
            <a:r>
              <a:rPr lang="en-US" sz="1600">
                <a:cs typeface="+mj-cs"/>
              </a:rPr>
              <a:t>CEPT </a:t>
            </a:r>
            <a:r>
              <a:rPr lang="th-TH" sz="1600">
                <a:cs typeface="+mj-cs"/>
              </a:rPr>
              <a:t>ประจำปี 2560 นิสิต ป.ตรี</a:t>
            </a:r>
            <a:endParaRPr lang="en-US" sz="1600">
              <a:cs typeface="+mj-cs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สรุปจำนวน!$B$1</c:f>
              <c:strCache>
                <c:ptCount val="1"/>
                <c:pt idx="0">
                  <c:v>สมัครสอบ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สรุปจำนวน!$A$2:$A$13</c:f>
              <c:numCache>
                <c:formatCode>mmm\-yy</c:formatCode>
                <c:ptCount val="12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</c:numCache>
            </c:numRef>
          </c:cat>
          <c:val>
            <c:numRef>
              <c:f>สรุปจำนวน!$B$2:$B$13</c:f>
              <c:numCache>
                <c:formatCode>_-* #,##0_-;\-* #,##0_-;_-* "-"??_-;_-@_-</c:formatCode>
                <c:ptCount val="12"/>
                <c:pt idx="0">
                  <c:v>796</c:v>
                </c:pt>
                <c:pt idx="1">
                  <c:v>700</c:v>
                </c:pt>
                <c:pt idx="2">
                  <c:v>608</c:v>
                </c:pt>
                <c:pt idx="3">
                  <c:v>547</c:v>
                </c:pt>
                <c:pt idx="4">
                  <c:v>520</c:v>
                </c:pt>
                <c:pt idx="5">
                  <c:v>288</c:v>
                </c:pt>
                <c:pt idx="6">
                  <c:v>296</c:v>
                </c:pt>
                <c:pt idx="7">
                  <c:v>814</c:v>
                </c:pt>
                <c:pt idx="8">
                  <c:v>899</c:v>
                </c:pt>
                <c:pt idx="9">
                  <c:v>899</c:v>
                </c:pt>
                <c:pt idx="10">
                  <c:v>978</c:v>
                </c:pt>
                <c:pt idx="11">
                  <c:v>899</c:v>
                </c:pt>
              </c:numCache>
            </c:numRef>
          </c:val>
        </c:ser>
        <c:ser>
          <c:idx val="1"/>
          <c:order val="1"/>
          <c:tx>
            <c:strRef>
              <c:f>สรุปจำนวน!$C$1</c:f>
              <c:strCache>
                <c:ptCount val="1"/>
                <c:pt idx="0">
                  <c:v>สอบจริง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สรุปจำนวน!$A$2:$A$13</c:f>
              <c:numCache>
                <c:formatCode>mmm\-yy</c:formatCode>
                <c:ptCount val="12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</c:numCache>
            </c:numRef>
          </c:cat>
          <c:val>
            <c:numRef>
              <c:f>สรุปจำนวน!$C$2:$C$13</c:f>
              <c:numCache>
                <c:formatCode>_-* #,##0_-;\-* #,##0_-;_-* "-"??_-;_-@_-</c:formatCode>
                <c:ptCount val="12"/>
                <c:pt idx="0">
                  <c:v>721</c:v>
                </c:pt>
                <c:pt idx="1">
                  <c:v>613</c:v>
                </c:pt>
                <c:pt idx="2">
                  <c:v>510</c:v>
                </c:pt>
                <c:pt idx="3">
                  <c:v>473</c:v>
                </c:pt>
                <c:pt idx="4">
                  <c:v>453</c:v>
                </c:pt>
                <c:pt idx="5">
                  <c:v>239</c:v>
                </c:pt>
                <c:pt idx="6">
                  <c:v>247</c:v>
                </c:pt>
                <c:pt idx="7">
                  <c:v>751</c:v>
                </c:pt>
                <c:pt idx="8">
                  <c:v>828</c:v>
                </c:pt>
                <c:pt idx="9">
                  <c:v>850</c:v>
                </c:pt>
                <c:pt idx="10">
                  <c:v>897</c:v>
                </c:pt>
                <c:pt idx="11">
                  <c:v>770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163113672"/>
        <c:axId val="115937656"/>
        <c:axId val="0"/>
      </c:bar3DChart>
      <c:dateAx>
        <c:axId val="16311367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5937656"/>
        <c:crosses val="autoZero"/>
        <c:auto val="1"/>
        <c:lblOffset val="100"/>
        <c:baseTimeUnit val="months"/>
      </c:dateAx>
      <c:valAx>
        <c:axId val="11593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31136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2000">
                <a:latin typeface="TH SarabunPSK" panose="020B0500040200020003" pitchFamily="34" charset="-34"/>
                <a:cs typeface="TH SarabunPSK" panose="020B0500040200020003" pitchFamily="34" charset="-34"/>
              </a:rPr>
              <a:t>สรุปจำนวนนิสิต</a:t>
            </a:r>
            <a:r>
              <a:rPr lang="th-TH" sz="2000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ป.ตรี เข้าสอบ </a:t>
            </a:r>
            <a:r>
              <a:rPr lang="en-US" sz="2000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CEPT </a:t>
            </a:r>
            <a:r>
              <a:rPr lang="th-TH" sz="2000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ประจำปี 2560</a:t>
            </a:r>
            <a:r>
              <a:rPr lang="en-US" sz="2000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2000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/>
            </a:r>
            <a:br>
              <a:rPr lang="th-TH" sz="2000" baseline="0">
                <a:latin typeface="TH SarabunPSK" panose="020B0500040200020003" pitchFamily="34" charset="-34"/>
                <a:cs typeface="TH SarabunPSK" panose="020B0500040200020003" pitchFamily="34" charset="-34"/>
              </a:rPr>
            </a:br>
            <a:r>
              <a:rPr lang="th-TH" sz="2000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( รายเดือน - แยกตามชั้นปี )</a:t>
            </a:r>
            <a:endParaRPr lang="en-US" sz="2000">
              <a:latin typeface="TH SarabunPSK" panose="020B0500040200020003" pitchFamily="34" charset="-34"/>
              <a:cs typeface="TH SarabunPSK" panose="020B0500040200020003" pitchFamily="34" charset="-34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แยกชั้นปีรายเดือน!$B$1</c:f>
              <c:strCache>
                <c:ptCount val="1"/>
                <c:pt idx="0">
                  <c:v>51</c:v>
                </c:pt>
              </c:strCache>
            </c:strRef>
          </c:tx>
          <c:spPr>
            <a:ln w="31750" cap="rnd">
              <a:solidFill>
                <a:schemeClr val="accent1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แยกชั้นปีรายเดือน!$A$2:$A$13</c:f>
              <c:numCache>
                <c:formatCode>mmm\-yy</c:formatCode>
                <c:ptCount val="12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</c:numCache>
            </c:numRef>
          </c:cat>
          <c:val>
            <c:numRef>
              <c:f>แยกชั้นปีรายเดือน!$B$2:$B$13</c:f>
              <c:numCache>
                <c:formatCode>_-* #,##0_-;\-* #,##0_-;_-* "-"??_-;_-@_-</c:formatCode>
                <c:ptCount val="12"/>
                <c:pt idx="3">
                  <c:v>1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แยกชั้นปีรายเดือน!$C$1</c:f>
              <c:strCache>
                <c:ptCount val="1"/>
                <c:pt idx="0">
                  <c:v>52</c:v>
                </c:pt>
              </c:strCache>
            </c:strRef>
          </c:tx>
          <c:spPr>
            <a:ln w="31750" cap="rnd">
              <a:solidFill>
                <a:schemeClr val="accent2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แยกชั้นปีรายเดือน!$A$2:$A$13</c:f>
              <c:numCache>
                <c:formatCode>mmm\-yy</c:formatCode>
                <c:ptCount val="12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</c:numCache>
            </c:numRef>
          </c:cat>
          <c:val>
            <c:numRef>
              <c:f>แยกชั้นปีรายเดือน!$C$2:$C$13</c:f>
              <c:numCache>
                <c:formatCode>_-* #,##0_-;\-* #,##0_-;_-* "-"??_-;_-@_-</c:formatCode>
                <c:ptCount val="12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5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แยกชั้นปีรายเดือน!$D$1</c:f>
              <c:strCache>
                <c:ptCount val="1"/>
                <c:pt idx="0">
                  <c:v>53</c:v>
                </c:pt>
              </c:strCache>
            </c:strRef>
          </c:tx>
          <c:spPr>
            <a:ln w="31750" cap="rnd">
              <a:solidFill>
                <a:schemeClr val="accent3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3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แยกชั้นปีรายเดือน!$A$2:$A$13</c:f>
              <c:numCache>
                <c:formatCode>mmm\-yy</c:formatCode>
                <c:ptCount val="12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</c:numCache>
            </c:numRef>
          </c:cat>
          <c:val>
            <c:numRef>
              <c:f>แยกชั้นปีรายเดือน!$D$2:$D$13</c:f>
              <c:numCache>
                <c:formatCode>_-* #,##0_-;\-* #,##0_-;_-* "-"??_-;_-@_-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แยกชั้นปีรายเดือน!$E$1</c:f>
              <c:strCache>
                <c:ptCount val="1"/>
                <c:pt idx="0">
                  <c:v>54</c:v>
                </c:pt>
              </c:strCache>
            </c:strRef>
          </c:tx>
          <c:spPr>
            <a:ln w="31750" cap="rnd">
              <a:solidFill>
                <a:schemeClr val="accent4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4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แยกชั้นปีรายเดือน!$A$2:$A$13</c:f>
              <c:numCache>
                <c:formatCode>mmm\-yy</c:formatCode>
                <c:ptCount val="12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</c:numCache>
            </c:numRef>
          </c:cat>
          <c:val>
            <c:numRef>
              <c:f>แยกชั้นปีรายเดือน!$E$2:$E$13</c:f>
              <c:numCache>
                <c:formatCode>_-* #,##0_-;\-* #,##0_-;_-* "-"??_-;_-@_-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39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แยกชั้นปีรายเดือน!$F$1</c:f>
              <c:strCache>
                <c:ptCount val="1"/>
                <c:pt idx="0">
                  <c:v>55</c:v>
                </c:pt>
              </c:strCache>
            </c:strRef>
          </c:tx>
          <c:spPr>
            <a:ln w="31750" cap="rnd">
              <a:solidFill>
                <a:schemeClr val="accent5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5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แยกชั้นปีรายเดือน!$A$2:$A$13</c:f>
              <c:numCache>
                <c:formatCode>mmm\-yy</c:formatCode>
                <c:ptCount val="12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</c:numCache>
            </c:numRef>
          </c:cat>
          <c:val>
            <c:numRef>
              <c:f>แยกชั้นปีรายเดือน!$F$2:$F$13</c:f>
              <c:numCache>
                <c:formatCode>_-* #,##0_-;\-* #,##0_-;_-* "-"??_-;_-@_-</c:formatCode>
                <c:ptCount val="12"/>
                <c:pt idx="0">
                  <c:v>49</c:v>
                </c:pt>
                <c:pt idx="1">
                  <c:v>33</c:v>
                </c:pt>
                <c:pt idx="2">
                  <c:v>38</c:v>
                </c:pt>
                <c:pt idx="3">
                  <c:v>62</c:v>
                </c:pt>
                <c:pt idx="4">
                  <c:v>16</c:v>
                </c:pt>
                <c:pt idx="5">
                  <c:v>3</c:v>
                </c:pt>
                <c:pt idx="6">
                  <c:v>6</c:v>
                </c:pt>
                <c:pt idx="7">
                  <c:v>5</c:v>
                </c:pt>
                <c:pt idx="8">
                  <c:v>8</c:v>
                </c:pt>
                <c:pt idx="9">
                  <c:v>10</c:v>
                </c:pt>
                <c:pt idx="10">
                  <c:v>8</c:v>
                </c:pt>
                <c:pt idx="11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แยกชั้นปีรายเดือน!$G$1</c:f>
              <c:strCache>
                <c:ptCount val="1"/>
                <c:pt idx="0">
                  <c:v>56</c:v>
                </c:pt>
              </c:strCache>
            </c:strRef>
          </c:tx>
          <c:spPr>
            <a:ln w="31750" cap="rnd">
              <a:solidFill>
                <a:schemeClr val="accent6"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6"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แยกชั้นปีรายเดือน!$A$2:$A$13</c:f>
              <c:numCache>
                <c:formatCode>mmm\-yy</c:formatCode>
                <c:ptCount val="12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</c:numCache>
            </c:numRef>
          </c:cat>
          <c:val>
            <c:numRef>
              <c:f>แยกชั้นปีรายเดือน!$G$2:$G$13</c:f>
              <c:numCache>
                <c:formatCode>_-* #,##0_-;\-* #,##0_-;_-* "-"??_-;_-@_-</c:formatCode>
                <c:ptCount val="12"/>
                <c:pt idx="0">
                  <c:v>262</c:v>
                </c:pt>
                <c:pt idx="1">
                  <c:v>254</c:v>
                </c:pt>
                <c:pt idx="2">
                  <c:v>174</c:v>
                </c:pt>
                <c:pt idx="3">
                  <c:v>145</c:v>
                </c:pt>
                <c:pt idx="4">
                  <c:v>71</c:v>
                </c:pt>
                <c:pt idx="5">
                  <c:v>34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17</c:v>
                </c:pt>
                <c:pt idx="10">
                  <c:v>31</c:v>
                </c:pt>
                <c:pt idx="11">
                  <c:v>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แยกชั้นปีรายเดือน!$H$1</c:f>
              <c:strCache>
                <c:ptCount val="1"/>
                <c:pt idx="0">
                  <c:v>57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60000"/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แยกชั้นปีรายเดือน!$A$2:$A$13</c:f>
              <c:numCache>
                <c:formatCode>mmm\-yy</c:formatCode>
                <c:ptCount val="12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</c:numCache>
            </c:numRef>
          </c:cat>
          <c:val>
            <c:numRef>
              <c:f>แยกชั้นปีรายเดือน!$H$2:$H$13</c:f>
              <c:numCache>
                <c:formatCode>_-* #,##0_-;\-* #,##0_-;_-* "-"??_-;_-@_-</c:formatCode>
                <c:ptCount val="12"/>
                <c:pt idx="0">
                  <c:v>270</c:v>
                </c:pt>
                <c:pt idx="1">
                  <c:v>195</c:v>
                </c:pt>
                <c:pt idx="2">
                  <c:v>157</c:v>
                </c:pt>
                <c:pt idx="3">
                  <c:v>234</c:v>
                </c:pt>
                <c:pt idx="4">
                  <c:v>164</c:v>
                </c:pt>
                <c:pt idx="5">
                  <c:v>132</c:v>
                </c:pt>
                <c:pt idx="6">
                  <c:v>152</c:v>
                </c:pt>
                <c:pt idx="7">
                  <c:v>403</c:v>
                </c:pt>
                <c:pt idx="8">
                  <c:v>536</c:v>
                </c:pt>
                <c:pt idx="9">
                  <c:v>349</c:v>
                </c:pt>
                <c:pt idx="10">
                  <c:v>376</c:v>
                </c:pt>
                <c:pt idx="11">
                  <c:v>308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แยกชั้นปีรายเดือน!$I$1</c:f>
              <c:strCache>
                <c:ptCount val="1"/>
                <c:pt idx="0">
                  <c:v>58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>
                  <a:lumMod val="60000"/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แยกชั้นปีรายเดือน!$A$2:$A$13</c:f>
              <c:numCache>
                <c:formatCode>mmm\-yy</c:formatCode>
                <c:ptCount val="12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</c:numCache>
            </c:numRef>
          </c:cat>
          <c:val>
            <c:numRef>
              <c:f>แยกชั้นปีรายเดือน!$I$2:$I$13</c:f>
              <c:numCache>
                <c:formatCode>_-* #,##0_-;\-* #,##0_-;_-* "-"??_-;_-@_-</c:formatCode>
                <c:ptCount val="12"/>
                <c:pt idx="0">
                  <c:v>91</c:v>
                </c:pt>
                <c:pt idx="1">
                  <c:v>101</c:v>
                </c:pt>
                <c:pt idx="2">
                  <c:v>67</c:v>
                </c:pt>
                <c:pt idx="3">
                  <c:v>10</c:v>
                </c:pt>
                <c:pt idx="4">
                  <c:v>62</c:v>
                </c:pt>
                <c:pt idx="5">
                  <c:v>41</c:v>
                </c:pt>
                <c:pt idx="6">
                  <c:v>53</c:v>
                </c:pt>
                <c:pt idx="7">
                  <c:v>162</c:v>
                </c:pt>
                <c:pt idx="8">
                  <c:v>196</c:v>
                </c:pt>
                <c:pt idx="9">
                  <c:v>124</c:v>
                </c:pt>
                <c:pt idx="10">
                  <c:v>236</c:v>
                </c:pt>
                <c:pt idx="11">
                  <c:v>282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แยกชั้นปีรายเดือน!$J$1</c:f>
              <c:strCache>
                <c:ptCount val="1"/>
                <c:pt idx="0">
                  <c:v>59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3">
                  <a:lumMod val="60000"/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แยกชั้นปีรายเดือน!$A$2:$A$13</c:f>
              <c:numCache>
                <c:formatCode>mmm\-yy</c:formatCode>
                <c:ptCount val="12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</c:numCache>
            </c:numRef>
          </c:cat>
          <c:val>
            <c:numRef>
              <c:f>แยกชั้นปีรายเดือน!$J$2:$J$13</c:f>
              <c:numCache>
                <c:formatCode>_-* #,##0_-;\-* #,##0_-;_-* "-"??_-;_-@_-</c:formatCode>
                <c:ptCount val="12"/>
                <c:pt idx="0">
                  <c:v>32</c:v>
                </c:pt>
                <c:pt idx="1">
                  <c:v>8</c:v>
                </c:pt>
                <c:pt idx="2">
                  <c:v>27</c:v>
                </c:pt>
                <c:pt idx="3">
                  <c:v>15</c:v>
                </c:pt>
                <c:pt idx="4">
                  <c:v>15</c:v>
                </c:pt>
                <c:pt idx="5">
                  <c:v>20</c:v>
                </c:pt>
                <c:pt idx="6">
                  <c:v>12</c:v>
                </c:pt>
                <c:pt idx="7">
                  <c:v>74</c:v>
                </c:pt>
                <c:pt idx="8">
                  <c:v>18</c:v>
                </c:pt>
                <c:pt idx="9">
                  <c:v>19</c:v>
                </c:pt>
                <c:pt idx="10">
                  <c:v>119</c:v>
                </c:pt>
                <c:pt idx="11">
                  <c:v>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แยกชั้นปีรายเดือน!$K$1</c:f>
              <c:strCache>
                <c:ptCount val="1"/>
                <c:pt idx="0">
                  <c:v>60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  <a:alpha val="8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4">
                  <a:lumMod val="60000"/>
                  <a:alpha val="85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แยกชั้นปีรายเดือน!$A$2:$A$13</c:f>
              <c:numCache>
                <c:formatCode>mmm\-yy</c:formatCode>
                <c:ptCount val="12"/>
                <c:pt idx="0">
                  <c:v>21916</c:v>
                </c:pt>
                <c:pt idx="1">
                  <c:v>21947</c:v>
                </c:pt>
                <c:pt idx="2">
                  <c:v>21976</c:v>
                </c:pt>
                <c:pt idx="3">
                  <c:v>22007</c:v>
                </c:pt>
                <c:pt idx="4">
                  <c:v>22037</c:v>
                </c:pt>
                <c:pt idx="5">
                  <c:v>22068</c:v>
                </c:pt>
                <c:pt idx="6">
                  <c:v>22098</c:v>
                </c:pt>
                <c:pt idx="7">
                  <c:v>22129</c:v>
                </c:pt>
                <c:pt idx="8">
                  <c:v>22160</c:v>
                </c:pt>
                <c:pt idx="9">
                  <c:v>22190</c:v>
                </c:pt>
                <c:pt idx="10">
                  <c:v>22221</c:v>
                </c:pt>
                <c:pt idx="11">
                  <c:v>22251</c:v>
                </c:pt>
              </c:numCache>
            </c:numRef>
          </c:cat>
          <c:val>
            <c:numRef>
              <c:f>แยกชั้นปีรายเดือน!$K$2:$K$13</c:f>
              <c:numCache>
                <c:formatCode>_-* #,##0_-;\-* #,##0_-;_-* "-"??_-;_-@_-</c:formatCode>
                <c:ptCount val="12"/>
                <c:pt idx="4">
                  <c:v>119</c:v>
                </c:pt>
                <c:pt idx="5">
                  <c:v>2</c:v>
                </c:pt>
                <c:pt idx="6">
                  <c:v>1</c:v>
                </c:pt>
                <c:pt idx="7">
                  <c:v>87</c:v>
                </c:pt>
                <c:pt idx="8">
                  <c:v>50</c:v>
                </c:pt>
                <c:pt idx="9">
                  <c:v>330</c:v>
                </c:pt>
                <c:pt idx="10">
                  <c:v>126</c:v>
                </c:pt>
                <c:pt idx="11">
                  <c:v>20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738352"/>
        <c:axId val="159075672"/>
      </c:lineChart>
      <c:dateAx>
        <c:axId val="164738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075672"/>
        <c:crosses val="autoZero"/>
        <c:auto val="1"/>
        <c:lblOffset val="100"/>
        <c:baseTimeUnit val="months"/>
      </c:dateAx>
      <c:valAx>
        <c:axId val="15907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64738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15</xdr:row>
      <xdr:rowOff>57150</xdr:rowOff>
    </xdr:from>
    <xdr:to>
      <xdr:col>7</xdr:col>
      <xdr:colOff>600075</xdr:colOff>
      <xdr:row>39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4761</xdr:colOff>
      <xdr:row>14</xdr:row>
      <xdr:rowOff>157161</xdr:rowOff>
    </xdr:from>
    <xdr:to>
      <xdr:col>12</xdr:col>
      <xdr:colOff>9524</xdr:colOff>
      <xdr:row>39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1:O111" totalsRowShown="0" headerRowDxfId="18" headerRowBorderDxfId="17" tableBorderDxfId="16" totalsRowBorderDxfId="15" headerRowCellStyle="Normal_แยกคณะ-ชั้นปี">
  <autoFilter ref="A1:O111"/>
  <tableColumns count="15">
    <tableColumn id="1" name="คณะ" dataDxfId="14" dataCellStyle="Normal_แยกคณะ-ชั้นปี"/>
    <tableColumn id="2" name="ชั้นปี" dataDxfId="13" dataCellStyle="Normal_แยกคณะ-ชั้นปี"/>
    <tableColumn id="3" name="ม.ค.-60" dataDxfId="12" dataCellStyle="Comma"/>
    <tableColumn id="4" name="ก.พ.-60" dataDxfId="11" dataCellStyle="Comma"/>
    <tableColumn id="5" name="มี.ค.-60" dataDxfId="10" dataCellStyle="Comma"/>
    <tableColumn id="6" name="เม.ย.-60" dataDxfId="9" dataCellStyle="Comma"/>
    <tableColumn id="7" name="พ.ค.-60" dataDxfId="8" dataCellStyle="Comma"/>
    <tableColumn id="8" name="มิ.ย.-60" dataDxfId="7" dataCellStyle="Comma"/>
    <tableColumn id="9" name="ก.ค.-60" dataDxfId="6" dataCellStyle="Comma"/>
    <tableColumn id="10" name="ส.ค.-60" dataDxfId="5" dataCellStyle="Comma"/>
    <tableColumn id="11" name="ก.ย.-60" dataDxfId="4" dataCellStyle="Comma"/>
    <tableColumn id="12" name="ต.ค.-60" dataDxfId="3" dataCellStyle="Comma"/>
    <tableColumn id="13" name="พ.ย.-60" dataDxfId="2" dataCellStyle="Comma"/>
    <tableColumn id="14" name="ธ.ค.-60" dataDxfId="1" dataCellStyle="Comma"/>
    <tableColumn id="15" name="รวม" dataDxfId="0" dataCellStyle="Comma"/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workbookViewId="0">
      <selection activeCell="A31" sqref="A31"/>
    </sheetView>
  </sheetViews>
  <sheetFormatPr defaultRowHeight="14.25"/>
  <cols>
    <col min="1" max="1" width="39" bestFit="1" customWidth="1"/>
    <col min="2" max="2" width="5.125" bestFit="1" customWidth="1"/>
    <col min="3" max="3" width="6.875" bestFit="1" customWidth="1"/>
    <col min="4" max="4" width="5.125" bestFit="1" customWidth="1"/>
    <col min="5" max="5" width="6.875" bestFit="1" customWidth="1"/>
    <col min="6" max="6" width="5.125" bestFit="1" customWidth="1"/>
    <col min="7" max="7" width="6.875" bestFit="1" customWidth="1"/>
    <col min="8" max="8" width="5.125" bestFit="1" customWidth="1"/>
    <col min="9" max="9" width="6.875" bestFit="1" customWidth="1"/>
    <col min="10" max="10" width="5.125" bestFit="1" customWidth="1"/>
    <col min="11" max="11" width="6.875" bestFit="1" customWidth="1"/>
    <col min="12" max="12" width="5.125" bestFit="1" customWidth="1"/>
    <col min="13" max="13" width="6.875" bestFit="1" customWidth="1"/>
    <col min="14" max="14" width="5.125" bestFit="1" customWidth="1"/>
    <col min="15" max="15" width="6.875" bestFit="1" customWidth="1"/>
    <col min="16" max="16" width="5.125" bestFit="1" customWidth="1"/>
    <col min="17" max="17" width="6.875" bestFit="1" customWidth="1"/>
    <col min="18" max="18" width="5.125" bestFit="1" customWidth="1"/>
    <col min="19" max="19" width="6.875" bestFit="1" customWidth="1"/>
    <col min="20" max="20" width="5.125" bestFit="1" customWidth="1"/>
    <col min="21" max="21" width="6.875" bestFit="1" customWidth="1"/>
    <col min="22" max="22" width="5.125" bestFit="1" customWidth="1"/>
    <col min="23" max="23" width="6.875" bestFit="1" customWidth="1"/>
    <col min="24" max="24" width="5.125" bestFit="1" customWidth="1"/>
    <col min="25" max="25" width="6.875" bestFit="1" customWidth="1"/>
    <col min="26" max="26" width="6.75" bestFit="1" customWidth="1"/>
    <col min="27" max="27" width="6.875" bestFit="1" customWidth="1"/>
    <col min="28" max="28" width="7.375" bestFit="1" customWidth="1"/>
  </cols>
  <sheetData>
    <row r="1" spans="1:28" s="7" customFormat="1" ht="15">
      <c r="A1" s="41" t="s">
        <v>34</v>
      </c>
      <c r="B1" s="35" t="s">
        <v>0</v>
      </c>
      <c r="C1" s="36"/>
      <c r="D1" s="35" t="s">
        <v>1</v>
      </c>
      <c r="E1" s="36"/>
      <c r="F1" s="35" t="s">
        <v>2</v>
      </c>
      <c r="G1" s="36"/>
      <c r="H1" s="35" t="s">
        <v>3</v>
      </c>
      <c r="I1" s="36"/>
      <c r="J1" s="35" t="s">
        <v>4</v>
      </c>
      <c r="K1" s="36"/>
      <c r="L1" s="35" t="s">
        <v>5</v>
      </c>
      <c r="M1" s="36"/>
      <c r="N1" s="35" t="s">
        <v>6</v>
      </c>
      <c r="O1" s="36"/>
      <c r="P1" s="35" t="s">
        <v>7</v>
      </c>
      <c r="Q1" s="36"/>
      <c r="R1" s="35" t="s">
        <v>8</v>
      </c>
      <c r="S1" s="36"/>
      <c r="T1" s="35" t="s">
        <v>9</v>
      </c>
      <c r="U1" s="36"/>
      <c r="V1" s="35" t="s">
        <v>10</v>
      </c>
      <c r="W1" s="36"/>
      <c r="X1" s="35" t="s">
        <v>11</v>
      </c>
      <c r="Y1" s="36"/>
      <c r="Z1" s="37" t="s">
        <v>31</v>
      </c>
      <c r="AA1" s="39" t="s">
        <v>32</v>
      </c>
      <c r="AB1" s="37" t="s">
        <v>30</v>
      </c>
    </row>
    <row r="2" spans="1:28" s="7" customFormat="1" ht="15">
      <c r="A2" s="42"/>
      <c r="B2" s="8" t="s">
        <v>31</v>
      </c>
      <c r="C2" s="9" t="s">
        <v>32</v>
      </c>
      <c r="D2" s="8" t="s">
        <v>31</v>
      </c>
      <c r="E2" s="9" t="s">
        <v>32</v>
      </c>
      <c r="F2" s="8" t="s">
        <v>31</v>
      </c>
      <c r="G2" s="9" t="s">
        <v>32</v>
      </c>
      <c r="H2" s="8" t="s">
        <v>31</v>
      </c>
      <c r="I2" s="9" t="s">
        <v>32</v>
      </c>
      <c r="J2" s="8" t="s">
        <v>31</v>
      </c>
      <c r="K2" s="9" t="s">
        <v>32</v>
      </c>
      <c r="L2" s="8" t="s">
        <v>31</v>
      </c>
      <c r="M2" s="9" t="s">
        <v>32</v>
      </c>
      <c r="N2" s="8" t="s">
        <v>31</v>
      </c>
      <c r="O2" s="9" t="s">
        <v>32</v>
      </c>
      <c r="P2" s="8" t="s">
        <v>31</v>
      </c>
      <c r="Q2" s="9" t="s">
        <v>32</v>
      </c>
      <c r="R2" s="8" t="s">
        <v>31</v>
      </c>
      <c r="S2" s="9" t="s">
        <v>32</v>
      </c>
      <c r="T2" s="8" t="s">
        <v>31</v>
      </c>
      <c r="U2" s="9" t="s">
        <v>32</v>
      </c>
      <c r="V2" s="8" t="s">
        <v>31</v>
      </c>
      <c r="W2" s="9" t="s">
        <v>32</v>
      </c>
      <c r="X2" s="8" t="s">
        <v>31</v>
      </c>
      <c r="Y2" s="9" t="s">
        <v>32</v>
      </c>
      <c r="Z2" s="38"/>
      <c r="AA2" s="40"/>
      <c r="AB2" s="38"/>
    </row>
    <row r="3" spans="1:28" ht="15">
      <c r="A3" s="1" t="s">
        <v>12</v>
      </c>
      <c r="B3" s="4">
        <v>47</v>
      </c>
      <c r="C3" s="4">
        <v>44</v>
      </c>
      <c r="D3" s="4">
        <v>28</v>
      </c>
      <c r="E3" s="4">
        <v>23</v>
      </c>
      <c r="F3" s="4">
        <v>20</v>
      </c>
      <c r="G3" s="4">
        <v>19</v>
      </c>
      <c r="H3" s="4">
        <v>8</v>
      </c>
      <c r="I3" s="4">
        <v>6</v>
      </c>
      <c r="J3" s="4">
        <v>31</v>
      </c>
      <c r="K3" s="4">
        <v>29</v>
      </c>
      <c r="L3" s="4">
        <v>23</v>
      </c>
      <c r="M3" s="4">
        <v>18</v>
      </c>
      <c r="N3" s="4">
        <v>29</v>
      </c>
      <c r="O3" s="4">
        <v>27</v>
      </c>
      <c r="P3" s="4">
        <v>17</v>
      </c>
      <c r="Q3" s="4">
        <v>17</v>
      </c>
      <c r="R3" s="4">
        <v>42</v>
      </c>
      <c r="S3" s="4">
        <v>32</v>
      </c>
      <c r="T3" s="4">
        <v>40</v>
      </c>
      <c r="U3" s="4">
        <v>37</v>
      </c>
      <c r="V3" s="4">
        <v>20</v>
      </c>
      <c r="W3" s="4">
        <v>20</v>
      </c>
      <c r="X3" s="4">
        <v>12</v>
      </c>
      <c r="Y3" s="4">
        <v>8</v>
      </c>
      <c r="Z3" s="5">
        <f>B3+D3+F3+H3+J3+L3+N3+P3+R3+T3+V3+X3</f>
        <v>317</v>
      </c>
      <c r="AA3" s="5">
        <f>C3+E3+G3+I3+K3+M3+O3+Q3+S3+U3+W3+Y3</f>
        <v>280</v>
      </c>
      <c r="AB3" s="5">
        <f>Z3-AA3</f>
        <v>37</v>
      </c>
    </row>
    <row r="4" spans="1:28" ht="15">
      <c r="A4" s="1" t="s">
        <v>13</v>
      </c>
      <c r="B4" s="4">
        <v>44</v>
      </c>
      <c r="C4" s="4">
        <v>39</v>
      </c>
      <c r="D4" s="4">
        <v>10</v>
      </c>
      <c r="E4" s="4">
        <v>7</v>
      </c>
      <c r="F4" s="4">
        <v>33</v>
      </c>
      <c r="G4" s="4">
        <v>28</v>
      </c>
      <c r="H4" s="4">
        <v>7</v>
      </c>
      <c r="I4" s="4">
        <v>6</v>
      </c>
      <c r="J4" s="4">
        <v>10</v>
      </c>
      <c r="K4" s="4">
        <v>6</v>
      </c>
      <c r="L4" s="4">
        <v>26</v>
      </c>
      <c r="M4" s="4">
        <v>22</v>
      </c>
      <c r="N4" s="4">
        <v>19</v>
      </c>
      <c r="O4" s="4">
        <v>13</v>
      </c>
      <c r="P4" s="4">
        <v>14</v>
      </c>
      <c r="Q4" s="4">
        <v>9</v>
      </c>
      <c r="R4" s="4">
        <v>45</v>
      </c>
      <c r="S4" s="4">
        <v>44</v>
      </c>
      <c r="T4" s="4">
        <v>1</v>
      </c>
      <c r="U4" s="4">
        <v>1</v>
      </c>
      <c r="V4" s="4">
        <v>41</v>
      </c>
      <c r="W4" s="4">
        <v>40</v>
      </c>
      <c r="X4" s="4">
        <v>17</v>
      </c>
      <c r="Y4" s="4">
        <v>16</v>
      </c>
      <c r="Z4" s="5">
        <f t="shared" ref="Z4:Z20" si="0">B4+D4+F4+H4+J4+L4+N4+P4+R4+T4+V4+X4</f>
        <v>267</v>
      </c>
      <c r="AA4" s="5">
        <f t="shared" ref="AA4:AA20" si="1">C4+E4+G4+I4+K4+M4+O4+Q4+S4+U4+W4+Y4</f>
        <v>231</v>
      </c>
      <c r="AB4" s="5">
        <f t="shared" ref="AB4:AB19" si="2">Z4-AA4</f>
        <v>36</v>
      </c>
    </row>
    <row r="5" spans="1:28" ht="15">
      <c r="A5" s="1" t="s">
        <v>14</v>
      </c>
      <c r="B5" s="4">
        <v>43</v>
      </c>
      <c r="C5" s="4">
        <v>41</v>
      </c>
      <c r="D5" s="4">
        <v>35</v>
      </c>
      <c r="E5" s="4">
        <v>34</v>
      </c>
      <c r="F5" s="4">
        <v>24</v>
      </c>
      <c r="G5" s="4">
        <v>23</v>
      </c>
      <c r="H5" s="4">
        <v>41</v>
      </c>
      <c r="I5" s="4">
        <v>40</v>
      </c>
      <c r="J5" s="4">
        <v>1</v>
      </c>
      <c r="K5" s="4">
        <v>1</v>
      </c>
      <c r="L5" s="4">
        <v>1</v>
      </c>
      <c r="M5" s="6"/>
      <c r="N5" s="4">
        <v>1</v>
      </c>
      <c r="O5" s="4">
        <v>1</v>
      </c>
      <c r="P5" s="4">
        <v>4</v>
      </c>
      <c r="Q5" s="4">
        <v>4</v>
      </c>
      <c r="R5" s="4">
        <v>13</v>
      </c>
      <c r="S5" s="4">
        <v>11</v>
      </c>
      <c r="T5" s="4">
        <v>11</v>
      </c>
      <c r="U5" s="4">
        <v>10</v>
      </c>
      <c r="V5" s="4">
        <v>8</v>
      </c>
      <c r="W5" s="4">
        <v>6</v>
      </c>
      <c r="X5" s="4">
        <v>30</v>
      </c>
      <c r="Y5" s="4">
        <v>28</v>
      </c>
      <c r="Z5" s="5">
        <f t="shared" si="0"/>
        <v>212</v>
      </c>
      <c r="AA5" s="5">
        <f t="shared" si="1"/>
        <v>199</v>
      </c>
      <c r="AB5" s="5">
        <f t="shared" si="2"/>
        <v>13</v>
      </c>
    </row>
    <row r="6" spans="1:28" ht="15">
      <c r="A6" s="1" t="s">
        <v>15</v>
      </c>
      <c r="B6" s="4">
        <v>44</v>
      </c>
      <c r="C6" s="4">
        <v>41</v>
      </c>
      <c r="D6" s="4">
        <v>18</v>
      </c>
      <c r="E6" s="4">
        <v>16</v>
      </c>
      <c r="F6" s="4">
        <v>76</v>
      </c>
      <c r="G6" s="4">
        <v>51</v>
      </c>
      <c r="H6" s="4">
        <v>20</v>
      </c>
      <c r="I6" s="4">
        <v>12</v>
      </c>
      <c r="J6" s="4">
        <v>72</v>
      </c>
      <c r="K6" s="4">
        <v>67</v>
      </c>
      <c r="L6" s="4">
        <v>26</v>
      </c>
      <c r="M6" s="4">
        <v>22</v>
      </c>
      <c r="N6" s="4">
        <v>81</v>
      </c>
      <c r="O6" s="4">
        <v>66</v>
      </c>
      <c r="P6" s="4">
        <v>72</v>
      </c>
      <c r="Q6" s="4">
        <v>71</v>
      </c>
      <c r="R6" s="4">
        <v>132</v>
      </c>
      <c r="S6" s="4">
        <v>123</v>
      </c>
      <c r="T6" s="4">
        <v>111</v>
      </c>
      <c r="U6" s="4">
        <v>108</v>
      </c>
      <c r="V6" s="4">
        <v>102</v>
      </c>
      <c r="W6" s="4">
        <v>88</v>
      </c>
      <c r="X6" s="4">
        <v>104</v>
      </c>
      <c r="Y6" s="4">
        <v>85</v>
      </c>
      <c r="Z6" s="5">
        <f t="shared" si="0"/>
        <v>858</v>
      </c>
      <c r="AA6" s="5">
        <f t="shared" si="1"/>
        <v>750</v>
      </c>
      <c r="AB6" s="5">
        <f t="shared" si="2"/>
        <v>108</v>
      </c>
    </row>
    <row r="7" spans="1:28" ht="15">
      <c r="A7" s="1" t="s">
        <v>16</v>
      </c>
      <c r="B7" s="4">
        <v>9</v>
      </c>
      <c r="C7" s="4">
        <v>9</v>
      </c>
      <c r="D7" s="4">
        <v>21</v>
      </c>
      <c r="E7" s="4">
        <v>15</v>
      </c>
      <c r="F7" s="4">
        <v>19</v>
      </c>
      <c r="G7" s="4">
        <v>16</v>
      </c>
      <c r="H7" s="4">
        <v>35</v>
      </c>
      <c r="I7" s="4">
        <v>35</v>
      </c>
      <c r="J7" s="4">
        <v>142</v>
      </c>
      <c r="K7" s="4">
        <v>139</v>
      </c>
      <c r="L7" s="4">
        <v>2</v>
      </c>
      <c r="M7" s="4">
        <v>2</v>
      </c>
      <c r="N7" s="4">
        <v>3</v>
      </c>
      <c r="O7" s="4">
        <v>3</v>
      </c>
      <c r="P7" s="4">
        <v>14</v>
      </c>
      <c r="Q7" s="4">
        <v>12</v>
      </c>
      <c r="R7" s="4">
        <v>60</v>
      </c>
      <c r="S7" s="4">
        <v>60</v>
      </c>
      <c r="T7" s="4">
        <v>307</v>
      </c>
      <c r="U7" s="4">
        <v>296</v>
      </c>
      <c r="V7" s="4">
        <v>80</v>
      </c>
      <c r="W7" s="4">
        <v>80</v>
      </c>
      <c r="X7" s="4">
        <v>13</v>
      </c>
      <c r="Y7" s="4">
        <v>11</v>
      </c>
      <c r="Z7" s="5">
        <f t="shared" si="0"/>
        <v>705</v>
      </c>
      <c r="AA7" s="5">
        <f t="shared" si="1"/>
        <v>678</v>
      </c>
      <c r="AB7" s="5">
        <f t="shared" si="2"/>
        <v>27</v>
      </c>
    </row>
    <row r="8" spans="1:28" ht="15">
      <c r="A8" s="1" t="s">
        <v>17</v>
      </c>
      <c r="B8" s="4">
        <v>14</v>
      </c>
      <c r="C8" s="4">
        <v>13</v>
      </c>
      <c r="D8" s="4">
        <v>159</v>
      </c>
      <c r="E8" s="4">
        <v>154</v>
      </c>
      <c r="F8" s="4">
        <v>82</v>
      </c>
      <c r="G8" s="4">
        <v>80</v>
      </c>
      <c r="H8" s="4">
        <v>79</v>
      </c>
      <c r="I8" s="4">
        <v>75</v>
      </c>
      <c r="J8" s="4">
        <v>9</v>
      </c>
      <c r="K8" s="4">
        <v>7</v>
      </c>
      <c r="L8" s="4">
        <v>2</v>
      </c>
      <c r="M8" s="4">
        <v>2</v>
      </c>
      <c r="N8" s="4">
        <v>9</v>
      </c>
      <c r="O8" s="4">
        <v>8</v>
      </c>
      <c r="P8" s="4">
        <v>16</v>
      </c>
      <c r="Q8" s="4">
        <v>15</v>
      </c>
      <c r="R8" s="4">
        <v>23</v>
      </c>
      <c r="S8" s="4">
        <v>22</v>
      </c>
      <c r="T8" s="4">
        <v>65</v>
      </c>
      <c r="U8" s="4">
        <v>63</v>
      </c>
      <c r="V8" s="4">
        <v>66</v>
      </c>
      <c r="W8" s="4">
        <v>65</v>
      </c>
      <c r="X8" s="4">
        <v>15</v>
      </c>
      <c r="Y8" s="4">
        <v>12</v>
      </c>
      <c r="Z8" s="5">
        <f t="shared" si="0"/>
        <v>539</v>
      </c>
      <c r="AA8" s="5">
        <f t="shared" si="1"/>
        <v>516</v>
      </c>
      <c r="AB8" s="5">
        <f t="shared" si="2"/>
        <v>23</v>
      </c>
    </row>
    <row r="9" spans="1:28" ht="15">
      <c r="A9" s="1" t="s">
        <v>18</v>
      </c>
      <c r="B9" s="4">
        <v>29</v>
      </c>
      <c r="C9" s="4">
        <v>29</v>
      </c>
      <c r="D9" s="4">
        <v>6</v>
      </c>
      <c r="E9" s="4">
        <v>6</v>
      </c>
      <c r="F9" s="4">
        <v>7</v>
      </c>
      <c r="G9" s="4">
        <v>7</v>
      </c>
      <c r="H9" s="4">
        <v>2</v>
      </c>
      <c r="I9" s="4">
        <v>2</v>
      </c>
      <c r="J9" s="4">
        <v>1</v>
      </c>
      <c r="K9" s="4">
        <v>1</v>
      </c>
      <c r="L9" s="6"/>
      <c r="M9" s="6"/>
      <c r="N9" s="4">
        <v>5</v>
      </c>
      <c r="O9" s="4">
        <v>5</v>
      </c>
      <c r="P9" s="4">
        <v>20</v>
      </c>
      <c r="Q9" s="4">
        <v>19</v>
      </c>
      <c r="R9" s="4">
        <v>29</v>
      </c>
      <c r="S9" s="4">
        <v>25</v>
      </c>
      <c r="T9" s="4">
        <v>4</v>
      </c>
      <c r="U9" s="4">
        <v>4</v>
      </c>
      <c r="V9" s="4">
        <v>1</v>
      </c>
      <c r="W9" s="6"/>
      <c r="X9" s="4">
        <v>11</v>
      </c>
      <c r="Y9" s="4">
        <v>6</v>
      </c>
      <c r="Z9" s="5">
        <f t="shared" si="0"/>
        <v>115</v>
      </c>
      <c r="AA9" s="5">
        <f t="shared" si="1"/>
        <v>104</v>
      </c>
      <c r="AB9" s="5">
        <f t="shared" si="2"/>
        <v>11</v>
      </c>
    </row>
    <row r="10" spans="1:28" ht="15">
      <c r="A10" s="1" t="s">
        <v>19</v>
      </c>
      <c r="B10" s="4">
        <v>76</v>
      </c>
      <c r="C10" s="4">
        <v>72</v>
      </c>
      <c r="D10" s="4">
        <v>24</v>
      </c>
      <c r="E10" s="4">
        <v>15</v>
      </c>
      <c r="F10" s="4">
        <v>47</v>
      </c>
      <c r="G10" s="4">
        <v>29</v>
      </c>
      <c r="H10" s="4">
        <v>76</v>
      </c>
      <c r="I10" s="4">
        <v>66</v>
      </c>
      <c r="J10" s="4">
        <v>33</v>
      </c>
      <c r="K10" s="4">
        <v>25</v>
      </c>
      <c r="L10" s="4">
        <v>17</v>
      </c>
      <c r="M10" s="4">
        <v>17</v>
      </c>
      <c r="N10" s="4">
        <v>10</v>
      </c>
      <c r="O10" s="4">
        <v>9</v>
      </c>
      <c r="P10" s="4">
        <v>345</v>
      </c>
      <c r="Q10" s="4">
        <v>313</v>
      </c>
      <c r="R10" s="4">
        <v>129</v>
      </c>
      <c r="S10" s="4">
        <v>111</v>
      </c>
      <c r="T10" s="4">
        <v>11</v>
      </c>
      <c r="U10" s="4">
        <v>10</v>
      </c>
      <c r="V10" s="4">
        <v>177</v>
      </c>
      <c r="W10" s="4">
        <v>160</v>
      </c>
      <c r="X10" s="4">
        <v>95</v>
      </c>
      <c r="Y10" s="4">
        <v>86</v>
      </c>
      <c r="Z10" s="5">
        <f t="shared" si="0"/>
        <v>1040</v>
      </c>
      <c r="AA10" s="5">
        <f t="shared" si="1"/>
        <v>913</v>
      </c>
      <c r="AB10" s="5">
        <f t="shared" si="2"/>
        <v>127</v>
      </c>
    </row>
    <row r="11" spans="1:28" ht="15">
      <c r="A11" s="1" t="s">
        <v>20</v>
      </c>
      <c r="B11" s="4">
        <v>95</v>
      </c>
      <c r="C11" s="4">
        <v>68</v>
      </c>
      <c r="D11" s="4">
        <v>56</v>
      </c>
      <c r="E11" s="4">
        <v>38</v>
      </c>
      <c r="F11" s="4">
        <v>69</v>
      </c>
      <c r="G11" s="4">
        <v>55</v>
      </c>
      <c r="H11" s="4">
        <v>54</v>
      </c>
      <c r="I11" s="4">
        <v>30</v>
      </c>
      <c r="J11" s="4">
        <v>66</v>
      </c>
      <c r="K11" s="4">
        <v>47</v>
      </c>
      <c r="L11" s="4">
        <v>54</v>
      </c>
      <c r="M11" s="4">
        <v>31</v>
      </c>
      <c r="N11" s="4">
        <v>27</v>
      </c>
      <c r="O11" s="4">
        <v>17</v>
      </c>
      <c r="P11" s="4">
        <v>47</v>
      </c>
      <c r="Q11" s="4">
        <v>40</v>
      </c>
      <c r="R11" s="4">
        <v>52</v>
      </c>
      <c r="S11" s="4">
        <v>44</v>
      </c>
      <c r="T11" s="4">
        <v>60</v>
      </c>
      <c r="U11" s="4">
        <v>53</v>
      </c>
      <c r="V11" s="4">
        <v>78</v>
      </c>
      <c r="W11" s="4">
        <v>65</v>
      </c>
      <c r="X11" s="4">
        <v>83</v>
      </c>
      <c r="Y11" s="4">
        <v>65</v>
      </c>
      <c r="Z11" s="5">
        <f t="shared" si="0"/>
        <v>741</v>
      </c>
      <c r="AA11" s="5">
        <f t="shared" si="1"/>
        <v>553</v>
      </c>
      <c r="AB11" s="5">
        <f t="shared" si="2"/>
        <v>188</v>
      </c>
    </row>
    <row r="12" spans="1:28" ht="15">
      <c r="A12" s="1" t="s">
        <v>21</v>
      </c>
      <c r="B12" s="4">
        <v>87</v>
      </c>
      <c r="C12" s="4">
        <v>81</v>
      </c>
      <c r="D12" s="4">
        <v>81</v>
      </c>
      <c r="E12" s="4">
        <v>72</v>
      </c>
      <c r="F12" s="4">
        <v>38</v>
      </c>
      <c r="G12" s="4">
        <v>30</v>
      </c>
      <c r="H12" s="4">
        <v>62</v>
      </c>
      <c r="I12" s="4">
        <v>52</v>
      </c>
      <c r="J12" s="4">
        <v>74</v>
      </c>
      <c r="K12" s="4">
        <v>64</v>
      </c>
      <c r="L12" s="4">
        <v>36</v>
      </c>
      <c r="M12" s="4">
        <v>30</v>
      </c>
      <c r="N12" s="4">
        <v>18</v>
      </c>
      <c r="O12" s="4">
        <v>15</v>
      </c>
      <c r="P12" s="4">
        <v>27</v>
      </c>
      <c r="Q12" s="4">
        <v>26</v>
      </c>
      <c r="R12" s="4">
        <v>78</v>
      </c>
      <c r="S12" s="4">
        <v>76</v>
      </c>
      <c r="T12" s="4">
        <v>68</v>
      </c>
      <c r="U12" s="4">
        <v>63</v>
      </c>
      <c r="V12" s="4">
        <v>50</v>
      </c>
      <c r="W12" s="4">
        <v>48</v>
      </c>
      <c r="X12" s="4">
        <v>154</v>
      </c>
      <c r="Y12" s="4">
        <v>141</v>
      </c>
      <c r="Z12" s="5">
        <f t="shared" si="0"/>
        <v>773</v>
      </c>
      <c r="AA12" s="5">
        <f t="shared" si="1"/>
        <v>698</v>
      </c>
      <c r="AB12" s="5">
        <f t="shared" si="2"/>
        <v>75</v>
      </c>
    </row>
    <row r="13" spans="1:28" ht="15">
      <c r="A13" s="1" t="s">
        <v>22</v>
      </c>
      <c r="B13" s="4">
        <v>7</v>
      </c>
      <c r="C13" s="4">
        <v>4</v>
      </c>
      <c r="D13" s="4">
        <v>10</v>
      </c>
      <c r="E13" s="4">
        <v>6</v>
      </c>
      <c r="F13" s="4">
        <v>11</v>
      </c>
      <c r="G13" s="4">
        <v>9</v>
      </c>
      <c r="H13" s="4">
        <v>7</v>
      </c>
      <c r="I13" s="4">
        <v>6</v>
      </c>
      <c r="J13" s="4">
        <v>25</v>
      </c>
      <c r="K13" s="4">
        <v>19</v>
      </c>
      <c r="L13" s="4">
        <v>35</v>
      </c>
      <c r="M13" s="4">
        <v>34</v>
      </c>
      <c r="N13" s="4">
        <v>31</v>
      </c>
      <c r="O13" s="4">
        <v>29</v>
      </c>
      <c r="P13" s="4">
        <v>30</v>
      </c>
      <c r="Q13" s="4">
        <v>25</v>
      </c>
      <c r="R13" s="4">
        <v>89</v>
      </c>
      <c r="S13" s="4">
        <v>88</v>
      </c>
      <c r="T13" s="4">
        <v>69</v>
      </c>
      <c r="U13" s="4">
        <v>65</v>
      </c>
      <c r="V13" s="4">
        <v>131</v>
      </c>
      <c r="W13" s="4">
        <v>124</v>
      </c>
      <c r="X13" s="4">
        <v>41</v>
      </c>
      <c r="Y13" s="4">
        <v>23</v>
      </c>
      <c r="Z13" s="5">
        <f t="shared" si="0"/>
        <v>486</v>
      </c>
      <c r="AA13" s="5">
        <f t="shared" si="1"/>
        <v>432</v>
      </c>
      <c r="AB13" s="5">
        <f t="shared" si="2"/>
        <v>54</v>
      </c>
    </row>
    <row r="14" spans="1:28" ht="15">
      <c r="A14" s="1" t="s">
        <v>23</v>
      </c>
      <c r="B14" s="4">
        <v>71</v>
      </c>
      <c r="C14" s="4">
        <v>67</v>
      </c>
      <c r="D14" s="4">
        <v>96</v>
      </c>
      <c r="E14" s="4">
        <v>87</v>
      </c>
      <c r="F14" s="4">
        <v>77</v>
      </c>
      <c r="G14" s="4">
        <v>70</v>
      </c>
      <c r="H14" s="4">
        <v>23</v>
      </c>
      <c r="I14" s="4">
        <v>19</v>
      </c>
      <c r="J14" s="4">
        <v>10</v>
      </c>
      <c r="K14" s="4">
        <v>9</v>
      </c>
      <c r="L14" s="4">
        <v>6</v>
      </c>
      <c r="M14" s="4">
        <v>5</v>
      </c>
      <c r="N14" s="4">
        <v>9</v>
      </c>
      <c r="O14" s="4">
        <v>7</v>
      </c>
      <c r="P14" s="4">
        <v>48</v>
      </c>
      <c r="Q14" s="4">
        <v>45</v>
      </c>
      <c r="R14" s="4">
        <v>78</v>
      </c>
      <c r="S14" s="4">
        <v>73</v>
      </c>
      <c r="T14" s="4">
        <v>55</v>
      </c>
      <c r="U14" s="4">
        <v>52</v>
      </c>
      <c r="V14" s="4">
        <v>52</v>
      </c>
      <c r="W14" s="4">
        <v>45</v>
      </c>
      <c r="X14" s="4">
        <v>55</v>
      </c>
      <c r="Y14" s="4">
        <v>47</v>
      </c>
      <c r="Z14" s="5">
        <f t="shared" si="0"/>
        <v>580</v>
      </c>
      <c r="AA14" s="5">
        <f t="shared" si="1"/>
        <v>526</v>
      </c>
      <c r="AB14" s="5">
        <f t="shared" si="2"/>
        <v>54</v>
      </c>
    </row>
    <row r="15" spans="1:28" ht="15">
      <c r="A15" s="1" t="s">
        <v>24</v>
      </c>
      <c r="B15" s="4">
        <v>90</v>
      </c>
      <c r="C15" s="4">
        <v>83</v>
      </c>
      <c r="D15" s="4">
        <v>72</v>
      </c>
      <c r="E15" s="4">
        <v>66</v>
      </c>
      <c r="F15" s="4">
        <v>39</v>
      </c>
      <c r="G15" s="4">
        <v>37</v>
      </c>
      <c r="H15" s="4">
        <v>27</v>
      </c>
      <c r="I15" s="4">
        <v>25</v>
      </c>
      <c r="J15" s="4">
        <v>4</v>
      </c>
      <c r="K15" s="4">
        <v>3</v>
      </c>
      <c r="L15" s="4">
        <v>6</v>
      </c>
      <c r="M15" s="4">
        <v>6</v>
      </c>
      <c r="N15" s="4">
        <v>6</v>
      </c>
      <c r="O15" s="4">
        <v>5</v>
      </c>
      <c r="P15" s="4">
        <v>4</v>
      </c>
      <c r="Q15" s="4">
        <v>4</v>
      </c>
      <c r="R15" s="4">
        <v>5</v>
      </c>
      <c r="S15" s="4">
        <v>5</v>
      </c>
      <c r="T15" s="4">
        <v>15</v>
      </c>
      <c r="U15" s="4">
        <v>15</v>
      </c>
      <c r="V15" s="4">
        <v>36</v>
      </c>
      <c r="W15" s="4">
        <v>36</v>
      </c>
      <c r="X15" s="4">
        <v>30</v>
      </c>
      <c r="Y15" s="4">
        <v>23</v>
      </c>
      <c r="Z15" s="5">
        <f t="shared" si="0"/>
        <v>334</v>
      </c>
      <c r="AA15" s="5">
        <f t="shared" si="1"/>
        <v>308</v>
      </c>
      <c r="AB15" s="5">
        <f t="shared" si="2"/>
        <v>26</v>
      </c>
    </row>
    <row r="16" spans="1:28" ht="15">
      <c r="A16" s="1" t="s">
        <v>25</v>
      </c>
      <c r="B16" s="4">
        <v>58</v>
      </c>
      <c r="C16" s="4">
        <v>50</v>
      </c>
      <c r="D16" s="4">
        <v>29</v>
      </c>
      <c r="E16" s="4">
        <v>27</v>
      </c>
      <c r="F16" s="4">
        <v>12</v>
      </c>
      <c r="G16" s="4">
        <v>10</v>
      </c>
      <c r="H16" s="4">
        <v>16</v>
      </c>
      <c r="I16" s="4">
        <v>14</v>
      </c>
      <c r="J16" s="4">
        <v>1</v>
      </c>
      <c r="K16" s="4">
        <v>1</v>
      </c>
      <c r="L16" s="4">
        <v>2</v>
      </c>
      <c r="M16" s="4">
        <v>2</v>
      </c>
      <c r="N16" s="6"/>
      <c r="O16" s="6"/>
      <c r="P16" s="4">
        <v>2</v>
      </c>
      <c r="Q16" s="4">
        <v>1</v>
      </c>
      <c r="R16" s="4">
        <v>2</v>
      </c>
      <c r="S16" s="4">
        <v>2</v>
      </c>
      <c r="T16" s="4">
        <v>9</v>
      </c>
      <c r="U16" s="4">
        <v>6</v>
      </c>
      <c r="V16" s="4">
        <v>19</v>
      </c>
      <c r="W16" s="4">
        <v>11</v>
      </c>
      <c r="X16" s="4">
        <v>87</v>
      </c>
      <c r="Y16" s="4">
        <v>81</v>
      </c>
      <c r="Z16" s="5">
        <f t="shared" si="0"/>
        <v>237</v>
      </c>
      <c r="AA16" s="5">
        <f t="shared" si="1"/>
        <v>205</v>
      </c>
      <c r="AB16" s="5">
        <f t="shared" si="2"/>
        <v>32</v>
      </c>
    </row>
    <row r="17" spans="1:28" ht="15">
      <c r="A17" s="1" t="s">
        <v>26</v>
      </c>
      <c r="B17" s="4">
        <v>54</v>
      </c>
      <c r="C17" s="4">
        <v>53</v>
      </c>
      <c r="D17" s="4">
        <v>9</v>
      </c>
      <c r="E17" s="4">
        <v>9</v>
      </c>
      <c r="F17" s="4">
        <v>15</v>
      </c>
      <c r="G17" s="4">
        <v>14</v>
      </c>
      <c r="H17" s="4">
        <v>26</v>
      </c>
      <c r="I17" s="4">
        <v>26</v>
      </c>
      <c r="J17" s="4">
        <v>15</v>
      </c>
      <c r="K17" s="4">
        <v>14</v>
      </c>
      <c r="L17" s="4">
        <v>43</v>
      </c>
      <c r="M17" s="4">
        <v>42</v>
      </c>
      <c r="N17" s="4">
        <v>21</v>
      </c>
      <c r="O17" s="4">
        <v>19</v>
      </c>
      <c r="P17" s="4">
        <v>96</v>
      </c>
      <c r="Q17" s="4">
        <v>96</v>
      </c>
      <c r="R17" s="4">
        <v>20</v>
      </c>
      <c r="S17" s="4">
        <v>19</v>
      </c>
      <c r="T17" s="4">
        <v>5</v>
      </c>
      <c r="U17" s="4">
        <v>5</v>
      </c>
      <c r="V17" s="4">
        <v>33</v>
      </c>
      <c r="W17" s="4">
        <v>30</v>
      </c>
      <c r="X17" s="4">
        <v>84</v>
      </c>
      <c r="Y17" s="4">
        <v>80</v>
      </c>
      <c r="Z17" s="5">
        <f t="shared" si="0"/>
        <v>421</v>
      </c>
      <c r="AA17" s="5">
        <f t="shared" si="1"/>
        <v>407</v>
      </c>
      <c r="AB17" s="5">
        <f t="shared" si="2"/>
        <v>14</v>
      </c>
    </row>
    <row r="18" spans="1:28" ht="15">
      <c r="A18" s="1" t="s">
        <v>27</v>
      </c>
      <c r="B18" s="4">
        <v>25</v>
      </c>
      <c r="C18" s="4">
        <v>24</v>
      </c>
      <c r="D18" s="4">
        <v>46</v>
      </c>
      <c r="E18" s="4">
        <v>38</v>
      </c>
      <c r="F18" s="4">
        <v>37</v>
      </c>
      <c r="G18" s="4">
        <v>30</v>
      </c>
      <c r="H18" s="4">
        <v>61</v>
      </c>
      <c r="I18" s="4">
        <v>57</v>
      </c>
      <c r="J18" s="4">
        <v>26</v>
      </c>
      <c r="K18" s="4">
        <v>21</v>
      </c>
      <c r="L18" s="4">
        <v>3</v>
      </c>
      <c r="M18" s="4">
        <v>3</v>
      </c>
      <c r="N18" s="4">
        <v>8</v>
      </c>
      <c r="O18" s="4">
        <v>5</v>
      </c>
      <c r="P18" s="4">
        <v>19</v>
      </c>
      <c r="Q18" s="4">
        <v>18</v>
      </c>
      <c r="R18" s="4">
        <v>63</v>
      </c>
      <c r="S18" s="4">
        <v>54</v>
      </c>
      <c r="T18" s="4">
        <v>67</v>
      </c>
      <c r="U18" s="4">
        <v>61</v>
      </c>
      <c r="V18" s="4">
        <v>57</v>
      </c>
      <c r="W18" s="4">
        <v>52</v>
      </c>
      <c r="X18" s="4">
        <v>36</v>
      </c>
      <c r="Y18" s="4">
        <v>30</v>
      </c>
      <c r="Z18" s="5">
        <f t="shared" si="0"/>
        <v>448</v>
      </c>
      <c r="AA18" s="5">
        <f t="shared" si="1"/>
        <v>393</v>
      </c>
      <c r="AB18" s="5">
        <f t="shared" si="2"/>
        <v>55</v>
      </c>
    </row>
    <row r="19" spans="1:28" ht="15">
      <c r="A19" s="1" t="s">
        <v>28</v>
      </c>
      <c r="B19" s="4">
        <v>3</v>
      </c>
      <c r="C19" s="4">
        <v>3</v>
      </c>
      <c r="D19" s="6"/>
      <c r="E19" s="6"/>
      <c r="F19" s="4">
        <v>2</v>
      </c>
      <c r="G19" s="4">
        <v>2</v>
      </c>
      <c r="H19" s="4">
        <v>3</v>
      </c>
      <c r="I19" s="4">
        <v>2</v>
      </c>
      <c r="J19" s="4">
        <v>1</v>
      </c>
      <c r="K19" s="6"/>
      <c r="L19" s="4">
        <v>7</v>
      </c>
      <c r="M19" s="4">
        <v>3</v>
      </c>
      <c r="N19" s="4">
        <v>19</v>
      </c>
      <c r="O19" s="4">
        <v>18</v>
      </c>
      <c r="P19" s="4">
        <v>39</v>
      </c>
      <c r="Q19" s="4">
        <v>36</v>
      </c>
      <c r="R19" s="4">
        <v>39</v>
      </c>
      <c r="S19" s="4">
        <v>39</v>
      </c>
      <c r="T19" s="4">
        <v>1</v>
      </c>
      <c r="U19" s="4">
        <v>1</v>
      </c>
      <c r="V19" s="4">
        <v>28</v>
      </c>
      <c r="W19" s="4">
        <v>27</v>
      </c>
      <c r="X19" s="4">
        <v>32</v>
      </c>
      <c r="Y19" s="4">
        <v>28</v>
      </c>
      <c r="Z19" s="5">
        <f t="shared" si="0"/>
        <v>174</v>
      </c>
      <c r="AA19" s="5">
        <f t="shared" si="1"/>
        <v>159</v>
      </c>
      <c r="AB19" s="5">
        <f t="shared" si="2"/>
        <v>15</v>
      </c>
    </row>
    <row r="20" spans="1:28" ht="14.25" customHeight="1">
      <c r="A20" s="3" t="s">
        <v>33</v>
      </c>
      <c r="B20" s="5">
        <f>SUM(B3:B19)</f>
        <v>796</v>
      </c>
      <c r="C20" s="5">
        <f t="shared" ref="C20:Y20" si="3">SUM(C3:C19)</f>
        <v>721</v>
      </c>
      <c r="D20" s="5">
        <f t="shared" si="3"/>
        <v>700</v>
      </c>
      <c r="E20" s="5">
        <f t="shared" si="3"/>
        <v>613</v>
      </c>
      <c r="F20" s="5">
        <f t="shared" si="3"/>
        <v>608</v>
      </c>
      <c r="G20" s="5">
        <f t="shared" si="3"/>
        <v>510</v>
      </c>
      <c r="H20" s="5">
        <f t="shared" si="3"/>
        <v>547</v>
      </c>
      <c r="I20" s="5">
        <f t="shared" si="3"/>
        <v>473</v>
      </c>
      <c r="J20" s="5">
        <f t="shared" si="3"/>
        <v>521</v>
      </c>
      <c r="K20" s="5">
        <f t="shared" si="3"/>
        <v>453</v>
      </c>
      <c r="L20" s="5">
        <f t="shared" si="3"/>
        <v>289</v>
      </c>
      <c r="M20" s="5">
        <f t="shared" si="3"/>
        <v>239</v>
      </c>
      <c r="N20" s="5">
        <f t="shared" si="3"/>
        <v>296</v>
      </c>
      <c r="O20" s="5">
        <f t="shared" si="3"/>
        <v>247</v>
      </c>
      <c r="P20" s="5">
        <f t="shared" si="3"/>
        <v>814</v>
      </c>
      <c r="Q20" s="5">
        <f t="shared" si="3"/>
        <v>751</v>
      </c>
      <c r="R20" s="5">
        <f t="shared" si="3"/>
        <v>899</v>
      </c>
      <c r="S20" s="5">
        <f t="shared" si="3"/>
        <v>828</v>
      </c>
      <c r="T20" s="5">
        <f t="shared" si="3"/>
        <v>899</v>
      </c>
      <c r="U20" s="5">
        <f t="shared" si="3"/>
        <v>850</v>
      </c>
      <c r="V20" s="5">
        <f t="shared" si="3"/>
        <v>979</v>
      </c>
      <c r="W20" s="5">
        <f t="shared" si="3"/>
        <v>897</v>
      </c>
      <c r="X20" s="5">
        <f t="shared" si="3"/>
        <v>899</v>
      </c>
      <c r="Y20" s="5">
        <f t="shared" si="3"/>
        <v>770</v>
      </c>
      <c r="Z20" s="5">
        <f t="shared" si="0"/>
        <v>8247</v>
      </c>
      <c r="AA20" s="5">
        <f t="shared" si="1"/>
        <v>7352</v>
      </c>
      <c r="AB20" s="5">
        <f>Z20-AA20</f>
        <v>895</v>
      </c>
    </row>
  </sheetData>
  <mergeCells count="16">
    <mergeCell ref="J1:K1"/>
    <mergeCell ref="A1:A2"/>
    <mergeCell ref="B1:C1"/>
    <mergeCell ref="D1:E1"/>
    <mergeCell ref="F1:G1"/>
    <mergeCell ref="H1:I1"/>
    <mergeCell ref="X1:Y1"/>
    <mergeCell ref="Z1:Z2"/>
    <mergeCell ref="AA1:AA2"/>
    <mergeCell ref="AB1:AB2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L17" sqref="L17"/>
    </sheetView>
  </sheetViews>
  <sheetFormatPr defaultRowHeight="14.25"/>
  <cols>
    <col min="1" max="1" width="14.875" customWidth="1"/>
    <col min="2" max="4" width="15.625" customWidth="1"/>
  </cols>
  <sheetData>
    <row r="1" spans="1:5" ht="15">
      <c r="A1" s="10" t="s">
        <v>37</v>
      </c>
      <c r="B1" s="10" t="s">
        <v>29</v>
      </c>
      <c r="C1" s="10" t="s">
        <v>35</v>
      </c>
      <c r="D1" s="10" t="s">
        <v>36</v>
      </c>
    </row>
    <row r="2" spans="1:5" ht="15">
      <c r="A2" s="17">
        <v>21916</v>
      </c>
      <c r="B2" s="11">
        <v>796</v>
      </c>
      <c r="C2" s="11">
        <v>721</v>
      </c>
      <c r="D2" s="12">
        <f>C2/B2</f>
        <v>0.90577889447236182</v>
      </c>
    </row>
    <row r="3" spans="1:5" ht="15">
      <c r="A3" s="17">
        <v>21947</v>
      </c>
      <c r="B3" s="11">
        <v>700</v>
      </c>
      <c r="C3" s="11">
        <v>613</v>
      </c>
      <c r="D3" s="12">
        <f t="shared" ref="D3:D13" si="0">C3/B3</f>
        <v>0.87571428571428567</v>
      </c>
    </row>
    <row r="4" spans="1:5" ht="15">
      <c r="A4" s="17">
        <v>21976</v>
      </c>
      <c r="B4" s="11">
        <v>608</v>
      </c>
      <c r="C4" s="11">
        <v>510</v>
      </c>
      <c r="D4" s="12">
        <f t="shared" si="0"/>
        <v>0.83881578947368418</v>
      </c>
    </row>
    <row r="5" spans="1:5" ht="15">
      <c r="A5" s="17">
        <v>22007</v>
      </c>
      <c r="B5" s="11">
        <v>547</v>
      </c>
      <c r="C5" s="11">
        <v>473</v>
      </c>
      <c r="D5" s="12">
        <f t="shared" si="0"/>
        <v>0.86471663619744055</v>
      </c>
    </row>
    <row r="6" spans="1:5" ht="15">
      <c r="A6" s="17">
        <v>22037</v>
      </c>
      <c r="B6" s="11">
        <v>520</v>
      </c>
      <c r="C6" s="11">
        <v>453</v>
      </c>
      <c r="D6" s="12">
        <f t="shared" si="0"/>
        <v>0.87115384615384617</v>
      </c>
    </row>
    <row r="7" spans="1:5" ht="15">
      <c r="A7" s="17">
        <v>22068</v>
      </c>
      <c r="B7" s="11">
        <v>288</v>
      </c>
      <c r="C7" s="11">
        <v>239</v>
      </c>
      <c r="D7" s="12">
        <f t="shared" si="0"/>
        <v>0.82986111111111116</v>
      </c>
    </row>
    <row r="8" spans="1:5" ht="15">
      <c r="A8" s="17">
        <v>22098</v>
      </c>
      <c r="B8" s="11">
        <v>296</v>
      </c>
      <c r="C8" s="11">
        <v>247</v>
      </c>
      <c r="D8" s="12">
        <f t="shared" si="0"/>
        <v>0.83445945945945943</v>
      </c>
    </row>
    <row r="9" spans="1:5" ht="15">
      <c r="A9" s="17">
        <v>22129</v>
      </c>
      <c r="B9" s="11">
        <v>814</v>
      </c>
      <c r="C9" s="11">
        <v>751</v>
      </c>
      <c r="D9" s="12">
        <f t="shared" si="0"/>
        <v>0.92260442260442266</v>
      </c>
    </row>
    <row r="10" spans="1:5" ht="15">
      <c r="A10" s="17">
        <v>22160</v>
      </c>
      <c r="B10" s="11">
        <v>899</v>
      </c>
      <c r="C10" s="11">
        <v>828</v>
      </c>
      <c r="D10" s="12">
        <f t="shared" si="0"/>
        <v>0.92102335928809786</v>
      </c>
    </row>
    <row r="11" spans="1:5" ht="15">
      <c r="A11" s="17">
        <v>22190</v>
      </c>
      <c r="B11" s="11">
        <v>899</v>
      </c>
      <c r="C11" s="11">
        <v>850</v>
      </c>
      <c r="D11" s="12">
        <f t="shared" si="0"/>
        <v>0.94549499443826479</v>
      </c>
    </row>
    <row r="12" spans="1:5" ht="15">
      <c r="A12" s="17">
        <v>22221</v>
      </c>
      <c r="B12" s="11">
        <v>978</v>
      </c>
      <c r="C12" s="11">
        <v>897</v>
      </c>
      <c r="D12" s="12">
        <f t="shared" si="0"/>
        <v>0.91717791411042948</v>
      </c>
    </row>
    <row r="13" spans="1:5" ht="15">
      <c r="A13" s="17">
        <v>22251</v>
      </c>
      <c r="B13" s="11">
        <v>899</v>
      </c>
      <c r="C13" s="11">
        <v>770</v>
      </c>
      <c r="D13" s="12">
        <f t="shared" si="0"/>
        <v>0.85650723025583986</v>
      </c>
    </row>
    <row r="14" spans="1:5" ht="15">
      <c r="A14" s="13" t="s">
        <v>33</v>
      </c>
      <c r="B14" s="14">
        <f>SUM(B2:B13)</f>
        <v>8244</v>
      </c>
      <c r="C14" s="14">
        <f>SUM(C2:C13)</f>
        <v>7352</v>
      </c>
      <c r="D14" s="12">
        <f>C14/B14</f>
        <v>0.89180009704027174</v>
      </c>
      <c r="E14" s="34">
        <f>(C14-B14)/12</f>
        <v>-74.333333333333329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workbookViewId="0">
      <pane ySplit="1" topLeftCell="A2" activePane="bottomLeft" state="frozen"/>
      <selection pane="bottomLeft" activeCell="H23" sqref="H23"/>
    </sheetView>
  </sheetViews>
  <sheetFormatPr defaultRowHeight="14.25"/>
  <cols>
    <col min="1" max="1" width="39" bestFit="1" customWidth="1"/>
    <col min="2" max="2" width="8.25" style="2" bestFit="1" customWidth="1"/>
    <col min="3" max="3" width="10.5" bestFit="1" customWidth="1"/>
    <col min="4" max="4" width="10.75" bestFit="1" customWidth="1"/>
    <col min="5" max="5" width="10.5" bestFit="1" customWidth="1"/>
    <col min="6" max="6" width="11.125" bestFit="1" customWidth="1"/>
    <col min="7" max="7" width="10.75" bestFit="1" customWidth="1"/>
    <col min="8" max="12" width="10.5" bestFit="1" customWidth="1"/>
    <col min="13" max="13" width="10.75" bestFit="1" customWidth="1"/>
    <col min="14" max="14" width="10.375" bestFit="1" customWidth="1"/>
    <col min="15" max="15" width="7.625" bestFit="1" customWidth="1"/>
  </cols>
  <sheetData>
    <row r="1" spans="1:15" ht="15">
      <c r="A1" s="26" t="s">
        <v>34</v>
      </c>
      <c r="B1" s="27" t="s">
        <v>48</v>
      </c>
      <c r="C1" s="28" t="s">
        <v>49</v>
      </c>
      <c r="D1" s="28" t="s">
        <v>50</v>
      </c>
      <c r="E1" s="28" t="s">
        <v>51</v>
      </c>
      <c r="F1" s="28" t="s">
        <v>52</v>
      </c>
      <c r="G1" s="28" t="s">
        <v>53</v>
      </c>
      <c r="H1" s="28" t="s">
        <v>54</v>
      </c>
      <c r="I1" s="28" t="s">
        <v>55</v>
      </c>
      <c r="J1" s="28" t="s">
        <v>56</v>
      </c>
      <c r="K1" s="28" t="s">
        <v>57</v>
      </c>
      <c r="L1" s="28" t="s">
        <v>58</v>
      </c>
      <c r="M1" s="28" t="s">
        <v>59</v>
      </c>
      <c r="N1" s="28" t="s">
        <v>60</v>
      </c>
      <c r="O1" s="29" t="s">
        <v>33</v>
      </c>
    </row>
    <row r="2" spans="1:15" ht="15">
      <c r="A2" s="25" t="s">
        <v>12</v>
      </c>
      <c r="B2" s="24" t="s">
        <v>42</v>
      </c>
      <c r="C2" s="16"/>
      <c r="D2" s="11">
        <v>2</v>
      </c>
      <c r="E2" s="11">
        <v>1</v>
      </c>
      <c r="F2" s="16"/>
      <c r="G2" s="16"/>
      <c r="H2" s="16"/>
      <c r="I2" s="16"/>
      <c r="J2" s="16"/>
      <c r="K2" s="16"/>
      <c r="L2" s="11">
        <v>1</v>
      </c>
      <c r="M2" s="16"/>
      <c r="N2" s="16"/>
      <c r="O2" s="21">
        <f>SUM(C2:N2)</f>
        <v>4</v>
      </c>
    </row>
    <row r="3" spans="1:15" ht="15">
      <c r="A3" s="25" t="s">
        <v>12</v>
      </c>
      <c r="B3" s="24" t="s">
        <v>43</v>
      </c>
      <c r="C3" s="11">
        <v>5</v>
      </c>
      <c r="D3" s="11">
        <v>1</v>
      </c>
      <c r="E3" s="11">
        <v>5</v>
      </c>
      <c r="F3" s="11">
        <v>4</v>
      </c>
      <c r="G3" s="11">
        <v>1</v>
      </c>
      <c r="H3" s="16"/>
      <c r="I3" s="16"/>
      <c r="J3" s="11">
        <v>1</v>
      </c>
      <c r="K3" s="16"/>
      <c r="L3" s="16"/>
      <c r="M3" s="11">
        <v>1</v>
      </c>
      <c r="N3" s="16"/>
      <c r="O3" s="21">
        <f t="shared" ref="O3:O66" si="0">SUM(C3:N3)</f>
        <v>18</v>
      </c>
    </row>
    <row r="4" spans="1:15" ht="15">
      <c r="A4" s="25" t="s">
        <v>12</v>
      </c>
      <c r="B4" s="24" t="s">
        <v>44</v>
      </c>
      <c r="C4" s="11">
        <v>38</v>
      </c>
      <c r="D4" s="11">
        <v>20</v>
      </c>
      <c r="E4" s="11">
        <v>12</v>
      </c>
      <c r="F4" s="11">
        <v>2</v>
      </c>
      <c r="G4" s="11">
        <v>7</v>
      </c>
      <c r="H4" s="11">
        <v>10</v>
      </c>
      <c r="I4" s="11">
        <v>25</v>
      </c>
      <c r="J4" s="11">
        <v>15</v>
      </c>
      <c r="K4" s="11">
        <v>31</v>
      </c>
      <c r="L4" s="11">
        <v>35</v>
      </c>
      <c r="M4" s="11">
        <v>18</v>
      </c>
      <c r="N4" s="16"/>
      <c r="O4" s="21">
        <f t="shared" si="0"/>
        <v>213</v>
      </c>
    </row>
    <row r="5" spans="1:15" ht="15">
      <c r="A5" s="25" t="s">
        <v>12</v>
      </c>
      <c r="B5" s="24" t="s">
        <v>45</v>
      </c>
      <c r="C5" s="11">
        <v>1</v>
      </c>
      <c r="D5" s="16"/>
      <c r="E5" s="16"/>
      <c r="F5" s="16"/>
      <c r="G5" s="11">
        <v>21</v>
      </c>
      <c r="H5" s="11">
        <v>8</v>
      </c>
      <c r="I5" s="11">
        <v>2</v>
      </c>
      <c r="J5" s="11">
        <v>1</v>
      </c>
      <c r="K5" s="11">
        <v>1</v>
      </c>
      <c r="L5" s="11">
        <v>1</v>
      </c>
      <c r="M5" s="16"/>
      <c r="N5" s="11">
        <v>7</v>
      </c>
      <c r="O5" s="21">
        <f t="shared" si="0"/>
        <v>42</v>
      </c>
    </row>
    <row r="6" spans="1:15" ht="15">
      <c r="A6" s="25" t="s">
        <v>12</v>
      </c>
      <c r="B6" s="24" t="s">
        <v>46</v>
      </c>
      <c r="C6" s="16"/>
      <c r="D6" s="16"/>
      <c r="E6" s="11">
        <v>1</v>
      </c>
      <c r="F6" s="16"/>
      <c r="G6" s="16"/>
      <c r="H6" s="16"/>
      <c r="I6" s="16"/>
      <c r="J6" s="16"/>
      <c r="K6" s="16"/>
      <c r="L6" s="16"/>
      <c r="M6" s="11">
        <v>1</v>
      </c>
      <c r="N6" s="11">
        <v>1</v>
      </c>
      <c r="O6" s="21">
        <f t="shared" si="0"/>
        <v>3</v>
      </c>
    </row>
    <row r="7" spans="1:15" ht="15">
      <c r="A7" s="25" t="s">
        <v>13</v>
      </c>
      <c r="B7" s="24" t="s">
        <v>39</v>
      </c>
      <c r="C7" s="16"/>
      <c r="D7" s="11">
        <v>2</v>
      </c>
      <c r="E7" s="11">
        <v>1</v>
      </c>
      <c r="F7" s="16"/>
      <c r="G7" s="16"/>
      <c r="H7" s="16"/>
      <c r="I7" s="16"/>
      <c r="J7" s="16"/>
      <c r="K7" s="16"/>
      <c r="L7" s="16"/>
      <c r="M7" s="16"/>
      <c r="N7" s="16"/>
      <c r="O7" s="21">
        <f t="shared" si="0"/>
        <v>3</v>
      </c>
    </row>
    <row r="8" spans="1:15" ht="15">
      <c r="A8" s="25" t="s">
        <v>13</v>
      </c>
      <c r="B8" s="24" t="s">
        <v>40</v>
      </c>
      <c r="C8" s="11">
        <v>1</v>
      </c>
      <c r="D8" s="11">
        <v>2</v>
      </c>
      <c r="E8" s="11">
        <v>3</v>
      </c>
      <c r="F8" s="16"/>
      <c r="G8" s="16"/>
      <c r="H8" s="11">
        <v>3</v>
      </c>
      <c r="I8" s="16"/>
      <c r="J8" s="16"/>
      <c r="K8" s="16"/>
      <c r="L8" s="16"/>
      <c r="M8" s="16"/>
      <c r="N8" s="16"/>
      <c r="O8" s="21">
        <f t="shared" si="0"/>
        <v>9</v>
      </c>
    </row>
    <row r="9" spans="1:15" ht="15">
      <c r="A9" s="25" t="s">
        <v>13</v>
      </c>
      <c r="B9" s="24" t="s">
        <v>41</v>
      </c>
      <c r="C9" s="11">
        <v>1</v>
      </c>
      <c r="D9" s="11">
        <v>3</v>
      </c>
      <c r="E9" s="11">
        <v>4</v>
      </c>
      <c r="F9" s="16"/>
      <c r="G9" s="11">
        <v>1</v>
      </c>
      <c r="H9" s="11">
        <v>1</v>
      </c>
      <c r="I9" s="16"/>
      <c r="J9" s="16"/>
      <c r="K9" s="16"/>
      <c r="L9" s="16"/>
      <c r="M9" s="16"/>
      <c r="N9" s="16"/>
      <c r="O9" s="21">
        <f t="shared" si="0"/>
        <v>10</v>
      </c>
    </row>
    <row r="10" spans="1:15" ht="15">
      <c r="A10" s="25" t="s">
        <v>13</v>
      </c>
      <c r="B10" s="24" t="s">
        <v>43</v>
      </c>
      <c r="C10" s="16"/>
      <c r="D10" s="16"/>
      <c r="E10" s="16"/>
      <c r="F10" s="11">
        <v>1</v>
      </c>
      <c r="G10" s="16"/>
      <c r="H10" s="16"/>
      <c r="I10" s="16"/>
      <c r="J10" s="16"/>
      <c r="K10" s="16"/>
      <c r="L10" s="16"/>
      <c r="M10" s="16"/>
      <c r="N10" s="16"/>
      <c r="O10" s="21">
        <f t="shared" si="0"/>
        <v>1</v>
      </c>
    </row>
    <row r="11" spans="1:15" ht="15">
      <c r="A11" s="25" t="s">
        <v>13</v>
      </c>
      <c r="B11" s="24" t="s">
        <v>44</v>
      </c>
      <c r="C11" s="11">
        <v>6</v>
      </c>
      <c r="D11" s="16"/>
      <c r="E11" s="11">
        <v>2</v>
      </c>
      <c r="F11" s="16"/>
      <c r="G11" s="11">
        <v>1</v>
      </c>
      <c r="H11" s="11">
        <v>5</v>
      </c>
      <c r="I11" s="11">
        <v>8</v>
      </c>
      <c r="J11" s="11">
        <v>8</v>
      </c>
      <c r="K11" s="16"/>
      <c r="L11" s="11">
        <v>1</v>
      </c>
      <c r="M11" s="11">
        <v>2</v>
      </c>
      <c r="N11" s="16"/>
      <c r="O11" s="21">
        <f t="shared" si="0"/>
        <v>33</v>
      </c>
    </row>
    <row r="12" spans="1:15" ht="15">
      <c r="A12" s="25" t="s">
        <v>13</v>
      </c>
      <c r="B12" s="24" t="s">
        <v>45</v>
      </c>
      <c r="C12" s="11">
        <v>9</v>
      </c>
      <c r="D12" s="16"/>
      <c r="E12" s="11">
        <v>8</v>
      </c>
      <c r="F12" s="11">
        <v>1</v>
      </c>
      <c r="G12" s="11">
        <v>2</v>
      </c>
      <c r="H12" s="11">
        <v>6</v>
      </c>
      <c r="I12" s="11">
        <v>5</v>
      </c>
      <c r="J12" s="11">
        <v>1</v>
      </c>
      <c r="K12" s="11">
        <v>2</v>
      </c>
      <c r="L12" s="16"/>
      <c r="M12" s="11">
        <v>3</v>
      </c>
      <c r="N12" s="11">
        <v>4</v>
      </c>
      <c r="O12" s="21">
        <f t="shared" si="0"/>
        <v>41</v>
      </c>
    </row>
    <row r="13" spans="1:15" ht="15">
      <c r="A13" s="25" t="s">
        <v>13</v>
      </c>
      <c r="B13" s="24" t="s">
        <v>46</v>
      </c>
      <c r="C13" s="11">
        <v>22</v>
      </c>
      <c r="D13" s="16"/>
      <c r="E13" s="11">
        <v>10</v>
      </c>
      <c r="F13" s="11">
        <v>4</v>
      </c>
      <c r="G13" s="11">
        <v>2</v>
      </c>
      <c r="H13" s="11">
        <v>7</v>
      </c>
      <c r="I13" s="16"/>
      <c r="J13" s="16"/>
      <c r="K13" s="16"/>
      <c r="L13" s="16"/>
      <c r="M13" s="11">
        <v>19</v>
      </c>
      <c r="N13" s="11">
        <v>3</v>
      </c>
      <c r="O13" s="21">
        <f t="shared" si="0"/>
        <v>67</v>
      </c>
    </row>
    <row r="14" spans="1:15" ht="15">
      <c r="A14" s="25" t="s">
        <v>13</v>
      </c>
      <c r="B14" s="24" t="s">
        <v>47</v>
      </c>
      <c r="C14" s="16"/>
      <c r="D14" s="16"/>
      <c r="E14" s="16"/>
      <c r="F14" s="16"/>
      <c r="G14" s="16"/>
      <c r="H14" s="16"/>
      <c r="I14" s="16"/>
      <c r="J14" s="16"/>
      <c r="K14" s="11">
        <v>42</v>
      </c>
      <c r="L14" s="16"/>
      <c r="M14" s="11">
        <v>16</v>
      </c>
      <c r="N14" s="11">
        <v>9</v>
      </c>
      <c r="O14" s="21">
        <f t="shared" si="0"/>
        <v>67</v>
      </c>
    </row>
    <row r="15" spans="1:15" ht="15">
      <c r="A15" s="25" t="s">
        <v>14</v>
      </c>
      <c r="B15" s="24" t="s">
        <v>40</v>
      </c>
      <c r="C15" s="16"/>
      <c r="D15" s="16"/>
      <c r="E15" s="11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21">
        <f t="shared" si="0"/>
        <v>1</v>
      </c>
    </row>
    <row r="16" spans="1:15" ht="15">
      <c r="A16" s="25" t="s">
        <v>14</v>
      </c>
      <c r="B16" s="24" t="s">
        <v>41</v>
      </c>
      <c r="C16" s="16"/>
      <c r="D16" s="16"/>
      <c r="E16" s="11"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21">
        <f t="shared" si="0"/>
        <v>1</v>
      </c>
    </row>
    <row r="17" spans="1:15" ht="15">
      <c r="A17" s="25" t="s">
        <v>14</v>
      </c>
      <c r="B17" s="24" t="s">
        <v>42</v>
      </c>
      <c r="C17" s="16"/>
      <c r="D17" s="16"/>
      <c r="E17" s="11">
        <v>1</v>
      </c>
      <c r="F17" s="16"/>
      <c r="G17" s="16"/>
      <c r="H17" s="16"/>
      <c r="I17" s="16"/>
      <c r="J17" s="16"/>
      <c r="K17" s="16"/>
      <c r="L17" s="16"/>
      <c r="M17" s="16"/>
      <c r="N17" s="16"/>
      <c r="O17" s="21">
        <f t="shared" si="0"/>
        <v>1</v>
      </c>
    </row>
    <row r="18" spans="1:15" ht="15">
      <c r="A18" s="25" t="s">
        <v>14</v>
      </c>
      <c r="B18" s="24" t="s">
        <v>43</v>
      </c>
      <c r="C18" s="11">
        <v>33</v>
      </c>
      <c r="D18" s="11">
        <v>34</v>
      </c>
      <c r="E18" s="11">
        <v>8</v>
      </c>
      <c r="F18" s="11">
        <v>4</v>
      </c>
      <c r="G18" s="16"/>
      <c r="H18" s="16"/>
      <c r="I18" s="16"/>
      <c r="J18" s="16"/>
      <c r="K18" s="16"/>
      <c r="L18" s="16"/>
      <c r="M18" s="11">
        <v>1</v>
      </c>
      <c r="N18" s="11">
        <v>3</v>
      </c>
      <c r="O18" s="21">
        <f t="shared" si="0"/>
        <v>83</v>
      </c>
    </row>
    <row r="19" spans="1:15" ht="15">
      <c r="A19" s="25" t="s">
        <v>14</v>
      </c>
      <c r="B19" s="24" t="s">
        <v>44</v>
      </c>
      <c r="C19" s="11">
        <v>8</v>
      </c>
      <c r="D19" s="16"/>
      <c r="E19" s="11">
        <v>12</v>
      </c>
      <c r="F19" s="11">
        <v>36</v>
      </c>
      <c r="G19" s="11">
        <v>1</v>
      </c>
      <c r="H19" s="16"/>
      <c r="I19" s="11">
        <v>1</v>
      </c>
      <c r="J19" s="11">
        <v>4</v>
      </c>
      <c r="K19" s="11">
        <v>11</v>
      </c>
      <c r="L19" s="11">
        <v>10</v>
      </c>
      <c r="M19" s="11">
        <v>5</v>
      </c>
      <c r="N19" s="11">
        <v>24</v>
      </c>
      <c r="O19" s="21">
        <f t="shared" si="0"/>
        <v>112</v>
      </c>
    </row>
    <row r="20" spans="1:15" ht="15">
      <c r="A20" s="25" t="s">
        <v>14</v>
      </c>
      <c r="B20" s="24" t="s">
        <v>45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1">
        <v>1</v>
      </c>
      <c r="O20" s="21">
        <f t="shared" si="0"/>
        <v>1</v>
      </c>
    </row>
    <row r="21" spans="1:15" ht="15">
      <c r="A21" s="25" t="s">
        <v>15</v>
      </c>
      <c r="B21" s="24" t="s">
        <v>38</v>
      </c>
      <c r="C21" s="16"/>
      <c r="D21" s="16"/>
      <c r="E21" s="16"/>
      <c r="F21" s="16"/>
      <c r="G21" s="16"/>
      <c r="H21" s="16"/>
      <c r="I21" s="11">
        <v>1</v>
      </c>
      <c r="J21" s="16"/>
      <c r="K21" s="16"/>
      <c r="L21" s="16"/>
      <c r="M21" s="16"/>
      <c r="N21" s="16"/>
      <c r="O21" s="21">
        <f t="shared" si="0"/>
        <v>1</v>
      </c>
    </row>
    <row r="22" spans="1:15" ht="15">
      <c r="A22" s="25" t="s">
        <v>15</v>
      </c>
      <c r="B22" s="24" t="s">
        <v>40</v>
      </c>
      <c r="C22" s="16"/>
      <c r="D22" s="16"/>
      <c r="E22" s="16"/>
      <c r="F22" s="16"/>
      <c r="G22" s="11">
        <v>2</v>
      </c>
      <c r="H22" s="16"/>
      <c r="I22" s="16"/>
      <c r="J22" s="16"/>
      <c r="K22" s="16"/>
      <c r="L22" s="16"/>
      <c r="M22" s="16"/>
      <c r="N22" s="16"/>
      <c r="O22" s="21">
        <f t="shared" si="0"/>
        <v>2</v>
      </c>
    </row>
    <row r="23" spans="1:15" ht="15">
      <c r="A23" s="25" t="s">
        <v>15</v>
      </c>
      <c r="B23" s="24" t="s">
        <v>42</v>
      </c>
      <c r="C23" s="16"/>
      <c r="D23" s="16"/>
      <c r="E23" s="11">
        <v>3</v>
      </c>
      <c r="F23" s="16"/>
      <c r="G23" s="11">
        <v>1</v>
      </c>
      <c r="H23" s="16"/>
      <c r="I23" s="16"/>
      <c r="J23" s="16"/>
      <c r="K23" s="16"/>
      <c r="L23" s="16"/>
      <c r="M23" s="16"/>
      <c r="N23" s="16"/>
      <c r="O23" s="21">
        <f t="shared" si="0"/>
        <v>4</v>
      </c>
    </row>
    <row r="24" spans="1:15" ht="15">
      <c r="A24" s="25" t="s">
        <v>15</v>
      </c>
      <c r="B24" s="24" t="s">
        <v>43</v>
      </c>
      <c r="C24" s="11">
        <v>10</v>
      </c>
      <c r="D24" s="11">
        <v>9</v>
      </c>
      <c r="E24" s="11">
        <v>11</v>
      </c>
      <c r="F24" s="11">
        <v>8</v>
      </c>
      <c r="G24" s="11">
        <v>6</v>
      </c>
      <c r="H24" s="11">
        <v>6</v>
      </c>
      <c r="I24" s="11">
        <v>1</v>
      </c>
      <c r="J24" s="11">
        <v>1</v>
      </c>
      <c r="K24" s="11">
        <v>1</v>
      </c>
      <c r="L24" s="11">
        <v>1</v>
      </c>
      <c r="M24" s="11">
        <v>2</v>
      </c>
      <c r="N24" s="11">
        <v>2</v>
      </c>
      <c r="O24" s="21">
        <f t="shared" si="0"/>
        <v>58</v>
      </c>
    </row>
    <row r="25" spans="1:15" ht="15">
      <c r="A25" s="25" t="s">
        <v>15</v>
      </c>
      <c r="B25" s="24" t="s">
        <v>44</v>
      </c>
      <c r="C25" s="11">
        <v>20</v>
      </c>
      <c r="D25" s="11">
        <v>6</v>
      </c>
      <c r="E25" s="11">
        <v>33</v>
      </c>
      <c r="F25" s="11">
        <v>3</v>
      </c>
      <c r="G25" s="11">
        <v>50</v>
      </c>
      <c r="H25" s="11">
        <v>10</v>
      </c>
      <c r="I25" s="11">
        <v>52</v>
      </c>
      <c r="J25" s="11">
        <v>55</v>
      </c>
      <c r="K25" s="11">
        <v>119</v>
      </c>
      <c r="L25" s="11">
        <v>104</v>
      </c>
      <c r="M25" s="11">
        <v>77</v>
      </c>
      <c r="N25" s="11">
        <v>66</v>
      </c>
      <c r="O25" s="21">
        <f t="shared" si="0"/>
        <v>595</v>
      </c>
    </row>
    <row r="26" spans="1:15" ht="15">
      <c r="A26" s="25" t="s">
        <v>15</v>
      </c>
      <c r="B26" s="24" t="s">
        <v>45</v>
      </c>
      <c r="C26" s="11">
        <v>11</v>
      </c>
      <c r="D26" s="11">
        <v>1</v>
      </c>
      <c r="E26" s="11">
        <v>3</v>
      </c>
      <c r="F26" s="11">
        <v>1</v>
      </c>
      <c r="G26" s="11">
        <v>8</v>
      </c>
      <c r="H26" s="11">
        <v>4</v>
      </c>
      <c r="I26" s="11">
        <v>10</v>
      </c>
      <c r="J26" s="11">
        <v>14</v>
      </c>
      <c r="K26" s="11">
        <v>3</v>
      </c>
      <c r="L26" s="11">
        <v>3</v>
      </c>
      <c r="M26" s="11">
        <v>9</v>
      </c>
      <c r="N26" s="11">
        <v>15</v>
      </c>
      <c r="O26" s="21">
        <f t="shared" si="0"/>
        <v>82</v>
      </c>
    </row>
    <row r="27" spans="1:15" ht="15">
      <c r="A27" s="25" t="s">
        <v>15</v>
      </c>
      <c r="B27" s="24" t="s">
        <v>46</v>
      </c>
      <c r="C27" s="16"/>
      <c r="D27" s="16"/>
      <c r="E27" s="11">
        <v>1</v>
      </c>
      <c r="F27" s="16"/>
      <c r="G27" s="16"/>
      <c r="H27" s="11">
        <v>2</v>
      </c>
      <c r="I27" s="11">
        <v>2</v>
      </c>
      <c r="J27" s="11">
        <v>1</v>
      </c>
      <c r="K27" s="16"/>
      <c r="L27" s="16"/>
      <c r="M27" s="16"/>
      <c r="N27" s="11">
        <v>1</v>
      </c>
      <c r="O27" s="21">
        <f t="shared" si="0"/>
        <v>7</v>
      </c>
    </row>
    <row r="28" spans="1:15" ht="15">
      <c r="A28" s="25" t="s">
        <v>15</v>
      </c>
      <c r="B28" s="24" t="s">
        <v>47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1">
        <v>1</v>
      </c>
      <c r="O28" s="21">
        <f t="shared" si="0"/>
        <v>1</v>
      </c>
    </row>
    <row r="29" spans="1:15" ht="15">
      <c r="A29" s="25" t="s">
        <v>16</v>
      </c>
      <c r="B29" s="24" t="s">
        <v>42</v>
      </c>
      <c r="C29" s="16"/>
      <c r="D29" s="16"/>
      <c r="E29" s="16"/>
      <c r="F29" s="16"/>
      <c r="G29" s="11">
        <v>3</v>
      </c>
      <c r="H29" s="16"/>
      <c r="I29" s="16"/>
      <c r="J29" s="16"/>
      <c r="K29" s="16"/>
      <c r="L29" s="16"/>
      <c r="M29" s="16"/>
      <c r="N29" s="16"/>
      <c r="O29" s="21">
        <f t="shared" si="0"/>
        <v>3</v>
      </c>
    </row>
    <row r="30" spans="1:15" ht="15">
      <c r="A30" s="25" t="s">
        <v>16</v>
      </c>
      <c r="B30" s="24" t="s">
        <v>43</v>
      </c>
      <c r="C30" s="11">
        <v>9</v>
      </c>
      <c r="D30" s="11">
        <v>6</v>
      </c>
      <c r="E30" s="11">
        <v>6</v>
      </c>
      <c r="F30" s="11">
        <v>7</v>
      </c>
      <c r="G30" s="11">
        <v>13</v>
      </c>
      <c r="H30" s="16"/>
      <c r="I30" s="16"/>
      <c r="J30" s="16"/>
      <c r="K30" s="16"/>
      <c r="L30" s="11">
        <v>2</v>
      </c>
      <c r="M30" s="11">
        <v>1</v>
      </c>
      <c r="N30" s="16"/>
      <c r="O30" s="21">
        <f t="shared" si="0"/>
        <v>44</v>
      </c>
    </row>
    <row r="31" spans="1:15" ht="15">
      <c r="A31" s="25" t="s">
        <v>16</v>
      </c>
      <c r="B31" s="24" t="s">
        <v>44</v>
      </c>
      <c r="C31" s="16"/>
      <c r="D31" s="16"/>
      <c r="E31" s="16"/>
      <c r="F31" s="11">
        <v>28</v>
      </c>
      <c r="G31" s="11">
        <v>3</v>
      </c>
      <c r="H31" s="16"/>
      <c r="I31" s="11">
        <v>3</v>
      </c>
      <c r="J31" s="11">
        <v>4</v>
      </c>
      <c r="K31" s="11">
        <v>6</v>
      </c>
      <c r="L31" s="11">
        <v>21</v>
      </c>
      <c r="M31" s="11">
        <v>16</v>
      </c>
      <c r="N31" s="11">
        <v>2</v>
      </c>
      <c r="O31" s="21">
        <f t="shared" si="0"/>
        <v>83</v>
      </c>
    </row>
    <row r="32" spans="1:15" ht="15">
      <c r="A32" s="25" t="s">
        <v>16</v>
      </c>
      <c r="B32" s="24" t="s">
        <v>45</v>
      </c>
      <c r="C32" s="16"/>
      <c r="D32" s="11">
        <v>9</v>
      </c>
      <c r="E32" s="11">
        <v>6</v>
      </c>
      <c r="F32" s="16"/>
      <c r="G32" s="11">
        <v>1</v>
      </c>
      <c r="H32" s="16"/>
      <c r="I32" s="16"/>
      <c r="J32" s="11">
        <v>8</v>
      </c>
      <c r="K32" s="11">
        <v>52</v>
      </c>
      <c r="L32" s="16"/>
      <c r="M32" s="11">
        <v>55</v>
      </c>
      <c r="N32" s="11">
        <v>5</v>
      </c>
      <c r="O32" s="21">
        <f t="shared" si="0"/>
        <v>136</v>
      </c>
    </row>
    <row r="33" spans="1:15" ht="15">
      <c r="A33" s="25" t="s">
        <v>16</v>
      </c>
      <c r="B33" s="24" t="s">
        <v>46</v>
      </c>
      <c r="C33" s="16"/>
      <c r="D33" s="16"/>
      <c r="E33" s="11">
        <v>4</v>
      </c>
      <c r="F33" s="16"/>
      <c r="G33" s="16"/>
      <c r="H33" s="16"/>
      <c r="I33" s="16"/>
      <c r="J33" s="16"/>
      <c r="K33" s="11">
        <v>2</v>
      </c>
      <c r="L33" s="11">
        <v>1</v>
      </c>
      <c r="M33" s="16"/>
      <c r="N33" s="11">
        <v>3</v>
      </c>
      <c r="O33" s="21">
        <f t="shared" si="0"/>
        <v>10</v>
      </c>
    </row>
    <row r="34" spans="1:15" ht="15">
      <c r="A34" s="25" t="s">
        <v>16</v>
      </c>
      <c r="B34" s="24" t="s">
        <v>47</v>
      </c>
      <c r="C34" s="16"/>
      <c r="D34" s="16"/>
      <c r="E34" s="16"/>
      <c r="F34" s="16"/>
      <c r="G34" s="11">
        <v>119</v>
      </c>
      <c r="H34" s="11">
        <v>2</v>
      </c>
      <c r="I34" s="16"/>
      <c r="J34" s="16"/>
      <c r="K34" s="16"/>
      <c r="L34" s="11">
        <v>272</v>
      </c>
      <c r="M34" s="11">
        <v>8</v>
      </c>
      <c r="N34" s="11">
        <v>1</v>
      </c>
      <c r="O34" s="21">
        <f t="shared" si="0"/>
        <v>402</v>
      </c>
    </row>
    <row r="35" spans="1:15" ht="15">
      <c r="A35" s="25" t="s">
        <v>17</v>
      </c>
      <c r="B35" s="24" t="s">
        <v>38</v>
      </c>
      <c r="C35" s="16"/>
      <c r="D35" s="16"/>
      <c r="E35" s="16"/>
      <c r="F35" s="11">
        <v>1</v>
      </c>
      <c r="G35" s="16"/>
      <c r="H35" s="16"/>
      <c r="I35" s="16"/>
      <c r="J35" s="16"/>
      <c r="K35" s="16"/>
      <c r="L35" s="16"/>
      <c r="M35" s="16"/>
      <c r="N35" s="16"/>
      <c r="O35" s="21">
        <f t="shared" si="0"/>
        <v>1</v>
      </c>
    </row>
    <row r="36" spans="1:15" ht="15">
      <c r="A36" s="25" t="s">
        <v>17</v>
      </c>
      <c r="B36" s="24" t="s">
        <v>39</v>
      </c>
      <c r="C36" s="16"/>
      <c r="D36" s="16"/>
      <c r="E36" s="16"/>
      <c r="F36" s="11">
        <v>1</v>
      </c>
      <c r="G36" s="16"/>
      <c r="H36" s="16"/>
      <c r="I36" s="16"/>
      <c r="J36" s="16"/>
      <c r="K36" s="16"/>
      <c r="L36" s="16"/>
      <c r="M36" s="16"/>
      <c r="N36" s="16"/>
      <c r="O36" s="21">
        <f t="shared" si="0"/>
        <v>1</v>
      </c>
    </row>
    <row r="37" spans="1:15" ht="15">
      <c r="A37" s="25" t="s">
        <v>17</v>
      </c>
      <c r="B37" s="24" t="s">
        <v>40</v>
      </c>
      <c r="C37" s="16"/>
      <c r="D37" s="16"/>
      <c r="E37" s="11">
        <v>3</v>
      </c>
      <c r="F37" s="11">
        <v>1</v>
      </c>
      <c r="G37" s="16"/>
      <c r="H37" s="16"/>
      <c r="I37" s="16"/>
      <c r="J37" s="16"/>
      <c r="K37" s="16"/>
      <c r="L37" s="16"/>
      <c r="M37" s="16"/>
      <c r="N37" s="16"/>
      <c r="O37" s="21">
        <f t="shared" si="0"/>
        <v>4</v>
      </c>
    </row>
    <row r="38" spans="1:15" ht="15">
      <c r="A38" s="25" t="s">
        <v>17</v>
      </c>
      <c r="B38" s="24" t="s">
        <v>41</v>
      </c>
      <c r="C38" s="11">
        <v>4</v>
      </c>
      <c r="D38" s="11">
        <v>4</v>
      </c>
      <c r="E38" s="11">
        <v>27</v>
      </c>
      <c r="F38" s="16"/>
      <c r="G38" s="16"/>
      <c r="H38" s="16"/>
      <c r="I38" s="16"/>
      <c r="J38" s="16"/>
      <c r="K38" s="16"/>
      <c r="L38" s="16"/>
      <c r="M38" s="16"/>
      <c r="N38" s="16"/>
      <c r="O38" s="21">
        <f t="shared" si="0"/>
        <v>35</v>
      </c>
    </row>
    <row r="39" spans="1:15" ht="15">
      <c r="A39" s="25" t="s">
        <v>17</v>
      </c>
      <c r="B39" s="24" t="s">
        <v>42</v>
      </c>
      <c r="C39" s="11">
        <v>1</v>
      </c>
      <c r="D39" s="11">
        <v>8</v>
      </c>
      <c r="E39" s="11">
        <v>16</v>
      </c>
      <c r="F39" s="11">
        <v>56</v>
      </c>
      <c r="G39" s="11">
        <v>4</v>
      </c>
      <c r="H39" s="16"/>
      <c r="I39" s="11">
        <v>4</v>
      </c>
      <c r="J39" s="11">
        <v>2</v>
      </c>
      <c r="K39" s="11">
        <v>1</v>
      </c>
      <c r="L39" s="11">
        <v>1</v>
      </c>
      <c r="M39" s="11">
        <v>1</v>
      </c>
      <c r="N39" s="11">
        <v>5</v>
      </c>
      <c r="O39" s="21">
        <f t="shared" si="0"/>
        <v>99</v>
      </c>
    </row>
    <row r="40" spans="1:15" ht="15">
      <c r="A40" s="25" t="s">
        <v>17</v>
      </c>
      <c r="B40" s="24" t="s">
        <v>43</v>
      </c>
      <c r="C40" s="11">
        <v>7</v>
      </c>
      <c r="D40" s="11">
        <v>9</v>
      </c>
      <c r="E40" s="11">
        <v>9</v>
      </c>
      <c r="F40" s="11">
        <v>11</v>
      </c>
      <c r="G40" s="16"/>
      <c r="H40" s="11">
        <v>2</v>
      </c>
      <c r="I40" s="16"/>
      <c r="J40" s="11">
        <v>1</v>
      </c>
      <c r="K40" s="16"/>
      <c r="L40" s="16"/>
      <c r="M40" s="11">
        <v>1</v>
      </c>
      <c r="N40" s="11">
        <v>2</v>
      </c>
      <c r="O40" s="21">
        <f t="shared" si="0"/>
        <v>42</v>
      </c>
    </row>
    <row r="41" spans="1:15" ht="15">
      <c r="A41" s="25" t="s">
        <v>17</v>
      </c>
      <c r="B41" s="24" t="s">
        <v>44</v>
      </c>
      <c r="C41" s="16"/>
      <c r="D41" s="11">
        <v>92</v>
      </c>
      <c r="E41" s="11">
        <v>24</v>
      </c>
      <c r="F41" s="11">
        <v>3</v>
      </c>
      <c r="G41" s="16"/>
      <c r="H41" s="16"/>
      <c r="I41" s="16"/>
      <c r="J41" s="11">
        <v>3</v>
      </c>
      <c r="K41" s="11">
        <v>1</v>
      </c>
      <c r="L41" s="16"/>
      <c r="M41" s="16"/>
      <c r="N41" s="16"/>
      <c r="O41" s="21">
        <f t="shared" si="0"/>
        <v>123</v>
      </c>
    </row>
    <row r="42" spans="1:15" ht="15">
      <c r="A42" s="25" t="s">
        <v>17</v>
      </c>
      <c r="B42" s="24" t="s">
        <v>45</v>
      </c>
      <c r="C42" s="16"/>
      <c r="D42" s="11">
        <v>41</v>
      </c>
      <c r="E42" s="16"/>
      <c r="F42" s="11">
        <v>1</v>
      </c>
      <c r="G42" s="11">
        <v>3</v>
      </c>
      <c r="H42" s="16"/>
      <c r="I42" s="16"/>
      <c r="J42" s="16"/>
      <c r="K42" s="11">
        <v>2</v>
      </c>
      <c r="L42" s="16"/>
      <c r="M42" s="16"/>
      <c r="N42" s="16"/>
      <c r="O42" s="21">
        <f t="shared" si="0"/>
        <v>47</v>
      </c>
    </row>
    <row r="43" spans="1:15" ht="15">
      <c r="A43" s="25" t="s">
        <v>17</v>
      </c>
      <c r="B43" s="24" t="s">
        <v>46</v>
      </c>
      <c r="C43" s="11">
        <v>1</v>
      </c>
      <c r="D43" s="16"/>
      <c r="E43" s="11">
        <v>1</v>
      </c>
      <c r="F43" s="11">
        <v>1</v>
      </c>
      <c r="G43" s="16"/>
      <c r="H43" s="16"/>
      <c r="I43" s="11">
        <v>4</v>
      </c>
      <c r="J43" s="11">
        <v>6</v>
      </c>
      <c r="K43" s="11">
        <v>12</v>
      </c>
      <c r="L43" s="11">
        <v>4</v>
      </c>
      <c r="M43" s="11">
        <v>11</v>
      </c>
      <c r="N43" s="16"/>
      <c r="O43" s="21">
        <f t="shared" si="0"/>
        <v>40</v>
      </c>
    </row>
    <row r="44" spans="1:15" ht="15">
      <c r="A44" s="25" t="s">
        <v>17</v>
      </c>
      <c r="B44" s="24" t="s">
        <v>47</v>
      </c>
      <c r="C44" s="16"/>
      <c r="D44" s="16"/>
      <c r="E44" s="16"/>
      <c r="F44" s="16"/>
      <c r="G44" s="16"/>
      <c r="H44" s="16"/>
      <c r="I44" s="16"/>
      <c r="J44" s="11">
        <v>3</v>
      </c>
      <c r="K44" s="11">
        <v>6</v>
      </c>
      <c r="L44" s="11">
        <v>58</v>
      </c>
      <c r="M44" s="11">
        <v>52</v>
      </c>
      <c r="N44" s="11">
        <v>5</v>
      </c>
      <c r="O44" s="21">
        <f t="shared" si="0"/>
        <v>124</v>
      </c>
    </row>
    <row r="45" spans="1:15" ht="15">
      <c r="A45" s="25" t="s">
        <v>18</v>
      </c>
      <c r="B45" s="24" t="s">
        <v>40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1">
        <v>1</v>
      </c>
      <c r="O45" s="21">
        <f t="shared" si="0"/>
        <v>1</v>
      </c>
    </row>
    <row r="46" spans="1:15" ht="15">
      <c r="A46" s="25" t="s">
        <v>18</v>
      </c>
      <c r="B46" s="24" t="s">
        <v>41</v>
      </c>
      <c r="C46" s="11">
        <v>2</v>
      </c>
      <c r="D46" s="11">
        <v>2</v>
      </c>
      <c r="E46" s="11">
        <v>1</v>
      </c>
      <c r="F46" s="16"/>
      <c r="G46" s="16"/>
      <c r="H46" s="16"/>
      <c r="I46" s="16"/>
      <c r="J46" s="16"/>
      <c r="K46" s="16"/>
      <c r="L46" s="16"/>
      <c r="M46" s="16"/>
      <c r="N46" s="11">
        <v>1</v>
      </c>
      <c r="O46" s="21">
        <f t="shared" si="0"/>
        <v>6</v>
      </c>
    </row>
    <row r="47" spans="1:15" ht="15">
      <c r="A47" s="25" t="s">
        <v>18</v>
      </c>
      <c r="B47" s="24" t="s">
        <v>42</v>
      </c>
      <c r="C47" s="11">
        <v>23</v>
      </c>
      <c r="D47" s="11">
        <v>2</v>
      </c>
      <c r="E47" s="11">
        <v>2</v>
      </c>
      <c r="F47" s="16"/>
      <c r="G47" s="16"/>
      <c r="H47" s="16"/>
      <c r="I47" s="16"/>
      <c r="J47" s="16"/>
      <c r="K47" s="16"/>
      <c r="L47" s="16"/>
      <c r="M47" s="16"/>
      <c r="N47" s="16"/>
      <c r="O47" s="21">
        <f t="shared" si="0"/>
        <v>27</v>
      </c>
    </row>
    <row r="48" spans="1:15" ht="15">
      <c r="A48" s="25" t="s">
        <v>18</v>
      </c>
      <c r="B48" s="24" t="s">
        <v>43</v>
      </c>
      <c r="C48" s="16"/>
      <c r="D48" s="11">
        <v>2</v>
      </c>
      <c r="E48" s="16"/>
      <c r="F48" s="11">
        <v>2</v>
      </c>
      <c r="G48" s="16"/>
      <c r="H48" s="16"/>
      <c r="I48" s="11">
        <v>2</v>
      </c>
      <c r="J48" s="11">
        <v>4</v>
      </c>
      <c r="K48" s="11">
        <v>7</v>
      </c>
      <c r="L48" s="11">
        <v>1</v>
      </c>
      <c r="M48" s="16"/>
      <c r="N48" s="16"/>
      <c r="O48" s="21">
        <f t="shared" si="0"/>
        <v>18</v>
      </c>
    </row>
    <row r="49" spans="1:15" ht="15">
      <c r="A49" s="25" t="s">
        <v>18</v>
      </c>
      <c r="B49" s="24" t="s">
        <v>44</v>
      </c>
      <c r="C49" s="16"/>
      <c r="D49" s="16"/>
      <c r="E49" s="16"/>
      <c r="F49" s="16"/>
      <c r="G49" s="11">
        <v>1</v>
      </c>
      <c r="H49" s="16"/>
      <c r="I49" s="11">
        <v>3</v>
      </c>
      <c r="J49" s="11">
        <v>15</v>
      </c>
      <c r="K49" s="11">
        <v>17</v>
      </c>
      <c r="L49" s="11">
        <v>3</v>
      </c>
      <c r="M49" s="16"/>
      <c r="N49" s="11">
        <v>3</v>
      </c>
      <c r="O49" s="21">
        <f t="shared" si="0"/>
        <v>42</v>
      </c>
    </row>
    <row r="50" spans="1:15" ht="15">
      <c r="A50" s="25" t="s">
        <v>18</v>
      </c>
      <c r="B50" s="24" t="s">
        <v>45</v>
      </c>
      <c r="C50" s="11">
        <v>4</v>
      </c>
      <c r="D50" s="16"/>
      <c r="E50" s="11">
        <v>1</v>
      </c>
      <c r="F50" s="16"/>
      <c r="G50" s="16"/>
      <c r="H50" s="16"/>
      <c r="I50" s="16"/>
      <c r="J50" s="16"/>
      <c r="K50" s="11">
        <v>1</v>
      </c>
      <c r="L50" s="16"/>
      <c r="M50" s="16"/>
      <c r="N50" s="11">
        <v>1</v>
      </c>
      <c r="O50" s="21">
        <f t="shared" si="0"/>
        <v>7</v>
      </c>
    </row>
    <row r="51" spans="1:15" ht="15">
      <c r="A51" s="25" t="s">
        <v>18</v>
      </c>
      <c r="B51" s="24" t="s">
        <v>46</v>
      </c>
      <c r="C51" s="16"/>
      <c r="D51" s="16"/>
      <c r="E51" s="11">
        <v>3</v>
      </c>
      <c r="F51" s="16"/>
      <c r="G51" s="16"/>
      <c r="H51" s="16"/>
      <c r="I51" s="16"/>
      <c r="J51" s="16"/>
      <c r="K51" s="16"/>
      <c r="L51" s="16"/>
      <c r="M51" s="16"/>
      <c r="N51" s="16"/>
      <c r="O51" s="21">
        <f t="shared" si="0"/>
        <v>3</v>
      </c>
    </row>
    <row r="52" spans="1:15" ht="15">
      <c r="A52" s="25" t="s">
        <v>19</v>
      </c>
      <c r="B52" s="24" t="s">
        <v>42</v>
      </c>
      <c r="C52" s="11">
        <v>1</v>
      </c>
      <c r="D52" s="11">
        <v>1</v>
      </c>
      <c r="E52" s="16"/>
      <c r="F52" s="16"/>
      <c r="G52" s="11">
        <v>1</v>
      </c>
      <c r="H52" s="16"/>
      <c r="I52" s="16"/>
      <c r="J52" s="16"/>
      <c r="K52" s="11">
        <v>1</v>
      </c>
      <c r="L52" s="11">
        <v>1</v>
      </c>
      <c r="M52" s="11">
        <v>1</v>
      </c>
      <c r="N52" s="16"/>
      <c r="O52" s="21">
        <f t="shared" si="0"/>
        <v>6</v>
      </c>
    </row>
    <row r="53" spans="1:15" ht="15">
      <c r="A53" s="25" t="s">
        <v>19</v>
      </c>
      <c r="B53" s="24" t="s">
        <v>43</v>
      </c>
      <c r="C53" s="11">
        <v>2</v>
      </c>
      <c r="D53" s="11">
        <v>1</v>
      </c>
      <c r="E53" s="11">
        <v>1</v>
      </c>
      <c r="F53" s="11">
        <v>8</v>
      </c>
      <c r="G53" s="11">
        <v>7</v>
      </c>
      <c r="H53" s="11">
        <v>3</v>
      </c>
      <c r="I53" s="16"/>
      <c r="J53" s="11">
        <v>2</v>
      </c>
      <c r="K53" s="11">
        <v>3</v>
      </c>
      <c r="L53" s="11">
        <v>3</v>
      </c>
      <c r="M53" s="11">
        <v>3</v>
      </c>
      <c r="N53" s="11">
        <v>5</v>
      </c>
      <c r="O53" s="21">
        <f t="shared" si="0"/>
        <v>38</v>
      </c>
    </row>
    <row r="54" spans="1:15" ht="15">
      <c r="A54" s="25" t="s">
        <v>19</v>
      </c>
      <c r="B54" s="24" t="s">
        <v>44</v>
      </c>
      <c r="C54" s="11">
        <v>42</v>
      </c>
      <c r="D54" s="11">
        <v>5</v>
      </c>
      <c r="E54" s="11">
        <v>6</v>
      </c>
      <c r="F54" s="11">
        <v>44</v>
      </c>
      <c r="G54" s="11">
        <v>6</v>
      </c>
      <c r="H54" s="11">
        <v>4</v>
      </c>
      <c r="I54" s="11">
        <v>2</v>
      </c>
      <c r="J54" s="11">
        <v>104</v>
      </c>
      <c r="K54" s="11">
        <v>66</v>
      </c>
      <c r="L54" s="11">
        <v>5</v>
      </c>
      <c r="M54" s="11">
        <v>37</v>
      </c>
      <c r="N54" s="11">
        <v>11</v>
      </c>
      <c r="O54" s="21">
        <f t="shared" si="0"/>
        <v>332</v>
      </c>
    </row>
    <row r="55" spans="1:15" ht="15">
      <c r="A55" s="25" t="s">
        <v>19</v>
      </c>
      <c r="B55" s="24" t="s">
        <v>45</v>
      </c>
      <c r="C55" s="11">
        <v>27</v>
      </c>
      <c r="D55" s="11">
        <v>5</v>
      </c>
      <c r="E55" s="11">
        <v>18</v>
      </c>
      <c r="F55" s="11">
        <v>5</v>
      </c>
      <c r="G55" s="11">
        <v>3</v>
      </c>
      <c r="H55" s="11">
        <v>3</v>
      </c>
      <c r="I55" s="11">
        <v>2</v>
      </c>
      <c r="J55" s="11">
        <v>60</v>
      </c>
      <c r="K55" s="11">
        <v>39</v>
      </c>
      <c r="L55" s="11">
        <v>1</v>
      </c>
      <c r="M55" s="11">
        <v>8</v>
      </c>
      <c r="N55" s="11">
        <v>25</v>
      </c>
      <c r="O55" s="21">
        <f t="shared" si="0"/>
        <v>196</v>
      </c>
    </row>
    <row r="56" spans="1:15" ht="15">
      <c r="A56" s="25" t="s">
        <v>19</v>
      </c>
      <c r="B56" s="24" t="s">
        <v>46</v>
      </c>
      <c r="C56" s="16"/>
      <c r="D56" s="11">
        <v>3</v>
      </c>
      <c r="E56" s="11">
        <v>4</v>
      </c>
      <c r="F56" s="11">
        <v>9</v>
      </c>
      <c r="G56" s="11">
        <v>8</v>
      </c>
      <c r="H56" s="11">
        <v>7</v>
      </c>
      <c r="I56" s="11">
        <v>5</v>
      </c>
      <c r="J56" s="11">
        <v>63</v>
      </c>
      <c r="K56" s="16"/>
      <c r="L56" s="16"/>
      <c r="M56" s="11">
        <v>61</v>
      </c>
      <c r="N56" s="11">
        <v>44</v>
      </c>
      <c r="O56" s="21">
        <f t="shared" si="0"/>
        <v>204</v>
      </c>
    </row>
    <row r="57" spans="1:15" ht="15">
      <c r="A57" s="25" t="s">
        <v>19</v>
      </c>
      <c r="B57" s="24" t="s">
        <v>47</v>
      </c>
      <c r="C57" s="16"/>
      <c r="D57" s="16"/>
      <c r="E57" s="16"/>
      <c r="F57" s="16"/>
      <c r="G57" s="16"/>
      <c r="H57" s="16"/>
      <c r="I57" s="16"/>
      <c r="J57" s="11">
        <v>84</v>
      </c>
      <c r="K57" s="11">
        <v>2</v>
      </c>
      <c r="L57" s="16"/>
      <c r="M57" s="11">
        <v>50</v>
      </c>
      <c r="N57" s="11">
        <v>1</v>
      </c>
      <c r="O57" s="21">
        <f t="shared" si="0"/>
        <v>137</v>
      </c>
    </row>
    <row r="58" spans="1:15" ht="15">
      <c r="A58" s="25" t="s">
        <v>20</v>
      </c>
      <c r="B58" s="24" t="s">
        <v>39</v>
      </c>
      <c r="C58" s="11">
        <v>1</v>
      </c>
      <c r="D58" s="11">
        <v>1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f t="shared" si="0"/>
        <v>2</v>
      </c>
    </row>
    <row r="59" spans="1:15" ht="15">
      <c r="A59" s="25" t="s">
        <v>20</v>
      </c>
      <c r="B59" s="24" t="s">
        <v>41</v>
      </c>
      <c r="C59" s="11">
        <v>6</v>
      </c>
      <c r="D59" s="11">
        <v>6</v>
      </c>
      <c r="E59" s="11">
        <v>4</v>
      </c>
      <c r="F59" s="11">
        <v>1</v>
      </c>
      <c r="G59" s="11">
        <v>2</v>
      </c>
      <c r="H59" s="11">
        <v>1</v>
      </c>
      <c r="I59" s="11">
        <v>1</v>
      </c>
      <c r="J59" s="16"/>
      <c r="K59" s="16"/>
      <c r="L59" s="11">
        <v>1</v>
      </c>
      <c r="M59" s="16"/>
      <c r="N59" s="16"/>
      <c r="O59" s="21">
        <f t="shared" si="0"/>
        <v>22</v>
      </c>
    </row>
    <row r="60" spans="1:15" ht="15">
      <c r="A60" s="25" t="s">
        <v>20</v>
      </c>
      <c r="B60" s="24" t="s">
        <v>42</v>
      </c>
      <c r="C60" s="11">
        <v>8</v>
      </c>
      <c r="D60" s="11">
        <v>7</v>
      </c>
      <c r="E60" s="11">
        <v>7</v>
      </c>
      <c r="F60" s="11">
        <v>3</v>
      </c>
      <c r="G60" s="11">
        <v>3</v>
      </c>
      <c r="H60" s="11">
        <v>2</v>
      </c>
      <c r="I60" s="11">
        <v>2</v>
      </c>
      <c r="J60" s="11">
        <v>2</v>
      </c>
      <c r="K60" s="11">
        <v>1</v>
      </c>
      <c r="L60" s="16"/>
      <c r="M60" s="11">
        <v>2</v>
      </c>
      <c r="N60" s="11">
        <v>2</v>
      </c>
      <c r="O60" s="21">
        <f t="shared" si="0"/>
        <v>39</v>
      </c>
    </row>
    <row r="61" spans="1:15" ht="15">
      <c r="A61" s="25" t="s">
        <v>20</v>
      </c>
      <c r="B61" s="24" t="s">
        <v>43</v>
      </c>
      <c r="C61" s="11">
        <v>11</v>
      </c>
      <c r="D61" s="11">
        <v>8</v>
      </c>
      <c r="E61" s="11">
        <v>14</v>
      </c>
      <c r="F61" s="11">
        <v>9</v>
      </c>
      <c r="G61" s="11">
        <v>12</v>
      </c>
      <c r="H61" s="11">
        <v>11</v>
      </c>
      <c r="I61" s="11">
        <v>10</v>
      </c>
      <c r="J61" s="11">
        <v>5</v>
      </c>
      <c r="K61" s="11">
        <v>7</v>
      </c>
      <c r="L61" s="11">
        <v>7</v>
      </c>
      <c r="M61" s="11">
        <v>3</v>
      </c>
      <c r="N61" s="11">
        <v>5</v>
      </c>
      <c r="O61" s="21">
        <f t="shared" si="0"/>
        <v>102</v>
      </c>
    </row>
    <row r="62" spans="1:15" ht="15">
      <c r="A62" s="25" t="s">
        <v>20</v>
      </c>
      <c r="B62" s="24" t="s">
        <v>44</v>
      </c>
      <c r="C62" s="11">
        <v>26</v>
      </c>
      <c r="D62" s="11">
        <v>9</v>
      </c>
      <c r="E62" s="11">
        <v>26</v>
      </c>
      <c r="F62" s="11">
        <v>16</v>
      </c>
      <c r="G62" s="11">
        <v>7</v>
      </c>
      <c r="H62" s="11">
        <v>12</v>
      </c>
      <c r="I62" s="11">
        <v>3</v>
      </c>
      <c r="J62" s="11">
        <v>19</v>
      </c>
      <c r="K62" s="11">
        <v>19</v>
      </c>
      <c r="L62" s="11">
        <v>37</v>
      </c>
      <c r="M62" s="11">
        <v>16</v>
      </c>
      <c r="N62" s="11">
        <v>22</v>
      </c>
      <c r="O62" s="21">
        <f t="shared" si="0"/>
        <v>212</v>
      </c>
    </row>
    <row r="63" spans="1:15" ht="15">
      <c r="A63" s="25" t="s">
        <v>20</v>
      </c>
      <c r="B63" s="24" t="s">
        <v>45</v>
      </c>
      <c r="C63" s="11">
        <v>15</v>
      </c>
      <c r="D63" s="11">
        <v>6</v>
      </c>
      <c r="E63" s="11">
        <v>2</v>
      </c>
      <c r="F63" s="16"/>
      <c r="G63" s="11">
        <v>18</v>
      </c>
      <c r="H63" s="11">
        <v>4</v>
      </c>
      <c r="I63" s="16"/>
      <c r="J63" s="11">
        <v>11</v>
      </c>
      <c r="K63" s="11">
        <v>17</v>
      </c>
      <c r="L63" s="11">
        <v>5</v>
      </c>
      <c r="M63" s="11">
        <v>26</v>
      </c>
      <c r="N63" s="11">
        <v>25</v>
      </c>
      <c r="O63" s="21">
        <f t="shared" si="0"/>
        <v>129</v>
      </c>
    </row>
    <row r="64" spans="1:15" ht="15">
      <c r="A64" s="25" t="s">
        <v>20</v>
      </c>
      <c r="B64" s="24" t="s">
        <v>46</v>
      </c>
      <c r="C64" s="11">
        <v>1</v>
      </c>
      <c r="D64" s="11">
        <v>1</v>
      </c>
      <c r="E64" s="11">
        <v>2</v>
      </c>
      <c r="F64" s="11">
        <v>1</v>
      </c>
      <c r="G64" s="11">
        <v>5</v>
      </c>
      <c r="H64" s="11">
        <v>1</v>
      </c>
      <c r="I64" s="16"/>
      <c r="J64" s="11">
        <v>3</v>
      </c>
      <c r="K64" s="16"/>
      <c r="L64" s="11">
        <v>3</v>
      </c>
      <c r="M64" s="11">
        <v>18</v>
      </c>
      <c r="N64" s="11">
        <v>8</v>
      </c>
      <c r="O64" s="21">
        <f t="shared" si="0"/>
        <v>43</v>
      </c>
    </row>
    <row r="65" spans="1:15" ht="15">
      <c r="A65" s="25" t="s">
        <v>20</v>
      </c>
      <c r="B65" s="24" t="s">
        <v>47</v>
      </c>
      <c r="C65" s="16"/>
      <c r="D65" s="16"/>
      <c r="E65" s="16"/>
      <c r="F65" s="16"/>
      <c r="G65" s="16"/>
      <c r="H65" s="16"/>
      <c r="I65" s="11">
        <v>1</v>
      </c>
      <c r="J65" s="16"/>
      <c r="K65" s="16"/>
      <c r="L65" s="16"/>
      <c r="M65" s="16"/>
      <c r="N65" s="11">
        <v>3</v>
      </c>
      <c r="O65" s="21">
        <f t="shared" si="0"/>
        <v>4</v>
      </c>
    </row>
    <row r="66" spans="1:15" ht="15">
      <c r="A66" s="25" t="s">
        <v>21</v>
      </c>
      <c r="B66" s="24" t="s">
        <v>41</v>
      </c>
      <c r="C66" s="16"/>
      <c r="D66" s="16"/>
      <c r="E66" s="16"/>
      <c r="F66" s="11">
        <v>1</v>
      </c>
      <c r="G66" s="16"/>
      <c r="H66" s="16"/>
      <c r="I66" s="11">
        <v>1</v>
      </c>
      <c r="J66" s="16"/>
      <c r="K66" s="16"/>
      <c r="L66" s="16"/>
      <c r="M66" s="16"/>
      <c r="N66" s="16"/>
      <c r="O66" s="21">
        <f t="shared" si="0"/>
        <v>2</v>
      </c>
    </row>
    <row r="67" spans="1:15" ht="15">
      <c r="A67" s="25" t="s">
        <v>21</v>
      </c>
      <c r="B67" s="24" t="s">
        <v>42</v>
      </c>
      <c r="C67" s="16"/>
      <c r="D67" s="11">
        <v>2</v>
      </c>
      <c r="E67" s="11">
        <v>1</v>
      </c>
      <c r="F67" s="11">
        <v>2</v>
      </c>
      <c r="G67" s="16"/>
      <c r="H67" s="16"/>
      <c r="I67" s="16"/>
      <c r="J67" s="16"/>
      <c r="K67" s="16"/>
      <c r="L67" s="11">
        <v>1</v>
      </c>
      <c r="M67" s="16"/>
      <c r="N67" s="11">
        <v>1</v>
      </c>
      <c r="O67" s="21">
        <f t="shared" ref="O67:O110" si="1">SUM(C67:N67)</f>
        <v>7</v>
      </c>
    </row>
    <row r="68" spans="1:15" ht="15">
      <c r="A68" s="25" t="s">
        <v>21</v>
      </c>
      <c r="B68" s="24" t="s">
        <v>43</v>
      </c>
      <c r="C68" s="11">
        <v>40</v>
      </c>
      <c r="D68" s="11">
        <v>29</v>
      </c>
      <c r="E68" s="11">
        <v>16</v>
      </c>
      <c r="F68" s="11">
        <v>27</v>
      </c>
      <c r="G68" s="11">
        <v>10</v>
      </c>
      <c r="H68" s="16"/>
      <c r="I68" s="11">
        <v>1</v>
      </c>
      <c r="J68" s="11">
        <v>2</v>
      </c>
      <c r="K68" s="16"/>
      <c r="L68" s="16"/>
      <c r="M68" s="16"/>
      <c r="N68" s="11">
        <v>1</v>
      </c>
      <c r="O68" s="21">
        <f t="shared" si="1"/>
        <v>126</v>
      </c>
    </row>
    <row r="69" spans="1:15" ht="15">
      <c r="A69" s="25" t="s">
        <v>21</v>
      </c>
      <c r="B69" s="24" t="s">
        <v>44</v>
      </c>
      <c r="C69" s="11">
        <v>41</v>
      </c>
      <c r="D69" s="11">
        <v>41</v>
      </c>
      <c r="E69" s="11">
        <v>13</v>
      </c>
      <c r="F69" s="11">
        <v>22</v>
      </c>
      <c r="G69" s="11">
        <v>52</v>
      </c>
      <c r="H69" s="11">
        <v>30</v>
      </c>
      <c r="I69" s="11">
        <v>12</v>
      </c>
      <c r="J69" s="11">
        <v>17</v>
      </c>
      <c r="K69" s="11">
        <v>69</v>
      </c>
      <c r="L69" s="11">
        <v>48</v>
      </c>
      <c r="M69" s="11">
        <v>42</v>
      </c>
      <c r="N69" s="11">
        <v>69</v>
      </c>
      <c r="O69" s="21">
        <f t="shared" si="1"/>
        <v>456</v>
      </c>
    </row>
    <row r="70" spans="1:15" ht="15">
      <c r="A70" s="25" t="s">
        <v>21</v>
      </c>
      <c r="B70" s="24" t="s">
        <v>45</v>
      </c>
      <c r="C70" s="16"/>
      <c r="D70" s="16"/>
      <c r="E70" s="16"/>
      <c r="F70" s="16"/>
      <c r="G70" s="11">
        <v>2</v>
      </c>
      <c r="H70" s="16"/>
      <c r="I70" s="11">
        <v>1</v>
      </c>
      <c r="J70" s="11">
        <v>7</v>
      </c>
      <c r="K70" s="11">
        <v>7</v>
      </c>
      <c r="L70" s="11">
        <v>14</v>
      </c>
      <c r="M70" s="11">
        <v>5</v>
      </c>
      <c r="N70" s="11">
        <v>69</v>
      </c>
      <c r="O70" s="21">
        <f t="shared" si="1"/>
        <v>105</v>
      </c>
    </row>
    <row r="71" spans="1:15" ht="15">
      <c r="A71" s="25" t="s">
        <v>21</v>
      </c>
      <c r="B71" s="24" t="s">
        <v>46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1">
        <v>1</v>
      </c>
      <c r="N71" s="11">
        <v>1</v>
      </c>
      <c r="O71" s="21">
        <f t="shared" si="1"/>
        <v>2</v>
      </c>
    </row>
    <row r="72" spans="1:15" ht="15">
      <c r="A72" s="25" t="s">
        <v>22</v>
      </c>
      <c r="B72" s="24" t="s">
        <v>43</v>
      </c>
      <c r="C72" s="11">
        <v>2</v>
      </c>
      <c r="D72" s="11">
        <v>3</v>
      </c>
      <c r="E72" s="11">
        <v>6</v>
      </c>
      <c r="F72" s="11">
        <v>5</v>
      </c>
      <c r="G72" s="11">
        <v>4</v>
      </c>
      <c r="H72" s="11">
        <v>1</v>
      </c>
      <c r="I72" s="16"/>
      <c r="J72" s="16"/>
      <c r="K72" s="16"/>
      <c r="L72" s="16"/>
      <c r="M72" s="16"/>
      <c r="N72" s="16"/>
      <c r="O72" s="21">
        <f t="shared" si="1"/>
        <v>21</v>
      </c>
    </row>
    <row r="73" spans="1:15" ht="15">
      <c r="A73" s="25" t="s">
        <v>22</v>
      </c>
      <c r="B73" s="24" t="s">
        <v>44</v>
      </c>
      <c r="C73" s="11">
        <v>1</v>
      </c>
      <c r="D73" s="11">
        <v>2</v>
      </c>
      <c r="E73" s="11">
        <v>2</v>
      </c>
      <c r="F73" s="11">
        <v>1</v>
      </c>
      <c r="G73" s="11">
        <v>12</v>
      </c>
      <c r="H73" s="11">
        <v>18</v>
      </c>
      <c r="I73" s="11">
        <v>19</v>
      </c>
      <c r="J73" s="11">
        <v>15</v>
      </c>
      <c r="K73" s="11">
        <v>23</v>
      </c>
      <c r="L73" s="11">
        <v>4</v>
      </c>
      <c r="M73" s="11">
        <v>41</v>
      </c>
      <c r="N73" s="11">
        <v>18</v>
      </c>
      <c r="O73" s="21">
        <f t="shared" si="1"/>
        <v>156</v>
      </c>
    </row>
    <row r="74" spans="1:15" ht="15">
      <c r="A74" s="25" t="s">
        <v>22</v>
      </c>
      <c r="B74" s="24" t="s">
        <v>45</v>
      </c>
      <c r="C74" s="11">
        <v>1</v>
      </c>
      <c r="D74" s="11">
        <v>1</v>
      </c>
      <c r="E74" s="11">
        <v>1</v>
      </c>
      <c r="F74" s="16"/>
      <c r="G74" s="11">
        <v>3</v>
      </c>
      <c r="H74" s="11">
        <v>14</v>
      </c>
      <c r="I74" s="11">
        <v>10</v>
      </c>
      <c r="J74" s="11">
        <v>10</v>
      </c>
      <c r="K74" s="11">
        <v>65</v>
      </c>
      <c r="L74" s="11">
        <v>51</v>
      </c>
      <c r="M74" s="11">
        <v>82</v>
      </c>
      <c r="N74" s="11">
        <v>5</v>
      </c>
      <c r="O74" s="21">
        <f t="shared" si="1"/>
        <v>243</v>
      </c>
    </row>
    <row r="75" spans="1:15" ht="15">
      <c r="A75" s="25" t="s">
        <v>22</v>
      </c>
      <c r="B75" s="24" t="s">
        <v>46</v>
      </c>
      <c r="C75" s="16"/>
      <c r="D75" s="16"/>
      <c r="E75" s="16"/>
      <c r="F75" s="16"/>
      <c r="G75" s="16"/>
      <c r="H75" s="11">
        <v>1</v>
      </c>
      <c r="I75" s="16"/>
      <c r="J75" s="16"/>
      <c r="K75" s="16"/>
      <c r="L75" s="11">
        <v>10</v>
      </c>
      <c r="M75" s="11">
        <v>1</v>
      </c>
      <c r="N75" s="16"/>
      <c r="O75" s="21">
        <f t="shared" si="1"/>
        <v>12</v>
      </c>
    </row>
    <row r="76" spans="1:15" ht="15">
      <c r="A76" s="25" t="s">
        <v>23</v>
      </c>
      <c r="B76" s="24" t="s">
        <v>39</v>
      </c>
      <c r="C76" s="16"/>
      <c r="D76" s="11">
        <v>2</v>
      </c>
      <c r="E76" s="16"/>
      <c r="F76" s="11">
        <v>1</v>
      </c>
      <c r="G76" s="16"/>
      <c r="H76" s="16"/>
      <c r="I76" s="16"/>
      <c r="J76" s="16"/>
      <c r="K76" s="16"/>
      <c r="L76" s="16"/>
      <c r="M76" s="16"/>
      <c r="N76" s="16"/>
      <c r="O76" s="21">
        <f t="shared" si="1"/>
        <v>3</v>
      </c>
    </row>
    <row r="77" spans="1:15" ht="15">
      <c r="A77" s="25" t="s">
        <v>23</v>
      </c>
      <c r="B77" s="24" t="s">
        <v>40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1">
        <v>2</v>
      </c>
      <c r="O77" s="21">
        <f t="shared" si="1"/>
        <v>2</v>
      </c>
    </row>
    <row r="78" spans="1:15" ht="15">
      <c r="A78" s="25" t="s">
        <v>23</v>
      </c>
      <c r="B78" s="24" t="s">
        <v>41</v>
      </c>
      <c r="C78" s="11">
        <v>1</v>
      </c>
      <c r="D78" s="16"/>
      <c r="E78" s="16"/>
      <c r="F78" s="16"/>
      <c r="G78" s="16"/>
      <c r="H78" s="11">
        <v>1</v>
      </c>
      <c r="I78" s="16"/>
      <c r="J78" s="16"/>
      <c r="K78" s="16"/>
      <c r="L78" s="16"/>
      <c r="M78" s="11">
        <v>1</v>
      </c>
      <c r="N78" s="16"/>
      <c r="O78" s="21">
        <f t="shared" si="1"/>
        <v>3</v>
      </c>
    </row>
    <row r="79" spans="1:15" ht="15">
      <c r="A79" s="25" t="s">
        <v>23</v>
      </c>
      <c r="B79" s="24" t="s">
        <v>42</v>
      </c>
      <c r="C79" s="11">
        <v>5</v>
      </c>
      <c r="D79" s="11">
        <v>1</v>
      </c>
      <c r="E79" s="16"/>
      <c r="F79" s="11">
        <v>1</v>
      </c>
      <c r="G79" s="11">
        <v>2</v>
      </c>
      <c r="H79" s="11">
        <v>1</v>
      </c>
      <c r="I79" s="16"/>
      <c r="J79" s="16"/>
      <c r="K79" s="16"/>
      <c r="L79" s="16"/>
      <c r="M79" s="16"/>
      <c r="N79" s="11">
        <v>4</v>
      </c>
      <c r="O79" s="21">
        <f t="shared" si="1"/>
        <v>14</v>
      </c>
    </row>
    <row r="80" spans="1:15" ht="15">
      <c r="A80" s="25" t="s">
        <v>23</v>
      </c>
      <c r="B80" s="24" t="s">
        <v>43</v>
      </c>
      <c r="C80" s="11">
        <v>60</v>
      </c>
      <c r="D80" s="11">
        <v>84</v>
      </c>
      <c r="E80" s="11">
        <v>69</v>
      </c>
      <c r="F80" s="11">
        <v>17</v>
      </c>
      <c r="G80" s="11">
        <v>6</v>
      </c>
      <c r="H80" s="11">
        <v>2</v>
      </c>
      <c r="I80" s="11">
        <v>4</v>
      </c>
      <c r="J80" s="11">
        <v>1</v>
      </c>
      <c r="K80" s="16"/>
      <c r="L80" s="11">
        <v>3</v>
      </c>
      <c r="M80" s="11">
        <v>6</v>
      </c>
      <c r="N80" s="11">
        <v>3</v>
      </c>
      <c r="O80" s="21">
        <f t="shared" si="1"/>
        <v>255</v>
      </c>
    </row>
    <row r="81" spans="1:15" ht="15">
      <c r="A81" s="25" t="s">
        <v>23</v>
      </c>
      <c r="B81" s="24" t="s">
        <v>44</v>
      </c>
      <c r="C81" s="16"/>
      <c r="D81" s="16"/>
      <c r="E81" s="16"/>
      <c r="F81" s="16"/>
      <c r="G81" s="16"/>
      <c r="H81" s="11">
        <v>1</v>
      </c>
      <c r="I81" s="11">
        <v>2</v>
      </c>
      <c r="J81" s="11">
        <v>44</v>
      </c>
      <c r="K81" s="11">
        <v>72</v>
      </c>
      <c r="L81" s="11">
        <v>49</v>
      </c>
      <c r="M81" s="11">
        <v>26</v>
      </c>
      <c r="N81" s="11">
        <v>34</v>
      </c>
      <c r="O81" s="21">
        <f t="shared" si="1"/>
        <v>228</v>
      </c>
    </row>
    <row r="82" spans="1:15" ht="15">
      <c r="A82" s="25" t="s">
        <v>23</v>
      </c>
      <c r="B82" s="24" t="s">
        <v>45</v>
      </c>
      <c r="C82" s="11">
        <v>1</v>
      </c>
      <c r="D82" s="16"/>
      <c r="E82" s="11">
        <v>1</v>
      </c>
      <c r="F82" s="16"/>
      <c r="G82" s="11">
        <v>1</v>
      </c>
      <c r="H82" s="16"/>
      <c r="I82" s="11">
        <v>1</v>
      </c>
      <c r="J82" s="16"/>
      <c r="K82" s="16"/>
      <c r="L82" s="16"/>
      <c r="M82" s="11">
        <v>9</v>
      </c>
      <c r="N82" s="11">
        <v>4</v>
      </c>
      <c r="O82" s="21">
        <f t="shared" si="1"/>
        <v>17</v>
      </c>
    </row>
    <row r="83" spans="1:15" ht="15">
      <c r="A83" s="25" t="s">
        <v>23</v>
      </c>
      <c r="B83" s="24" t="s">
        <v>46</v>
      </c>
      <c r="C83" s="16"/>
      <c r="D83" s="16"/>
      <c r="E83" s="16"/>
      <c r="F83" s="16"/>
      <c r="G83" s="16"/>
      <c r="H83" s="16"/>
      <c r="I83" s="16"/>
      <c r="J83" s="16"/>
      <c r="K83" s="11">
        <v>1</v>
      </c>
      <c r="L83" s="16"/>
      <c r="M83" s="11">
        <v>3</v>
      </c>
      <c r="N83" s="16"/>
      <c r="O83" s="21">
        <f t="shared" si="1"/>
        <v>4</v>
      </c>
    </row>
    <row r="84" spans="1:15" ht="15">
      <c r="A84" s="25" t="s">
        <v>24</v>
      </c>
      <c r="B84" s="24" t="s">
        <v>42</v>
      </c>
      <c r="C84" s="11">
        <v>1</v>
      </c>
      <c r="D84" s="11">
        <v>1</v>
      </c>
      <c r="E84" s="11">
        <v>2</v>
      </c>
      <c r="F84" s="16"/>
      <c r="G84" s="16"/>
      <c r="H84" s="16"/>
      <c r="I84" s="16"/>
      <c r="J84" s="16"/>
      <c r="K84" s="16"/>
      <c r="L84" s="16"/>
      <c r="M84" s="16"/>
      <c r="N84" s="16"/>
      <c r="O84" s="21">
        <f t="shared" si="1"/>
        <v>4</v>
      </c>
    </row>
    <row r="85" spans="1:15" ht="15">
      <c r="A85" s="25" t="s">
        <v>24</v>
      </c>
      <c r="B85" s="24" t="s">
        <v>43</v>
      </c>
      <c r="C85" s="11">
        <v>37</v>
      </c>
      <c r="D85" s="11">
        <v>46</v>
      </c>
      <c r="E85" s="11">
        <v>17</v>
      </c>
      <c r="F85" s="11">
        <v>24</v>
      </c>
      <c r="G85" s="11">
        <v>3</v>
      </c>
      <c r="H85" s="16"/>
      <c r="I85" s="11">
        <v>1</v>
      </c>
      <c r="J85" s="16"/>
      <c r="K85" s="11">
        <v>1</v>
      </c>
      <c r="L85" s="16"/>
      <c r="M85" s="11">
        <v>3</v>
      </c>
      <c r="N85" s="11">
        <v>10</v>
      </c>
      <c r="O85" s="21">
        <f t="shared" si="1"/>
        <v>142</v>
      </c>
    </row>
    <row r="86" spans="1:15" ht="15">
      <c r="A86" s="25" t="s">
        <v>24</v>
      </c>
      <c r="B86" s="24" t="s">
        <v>44</v>
      </c>
      <c r="C86" s="11">
        <v>26</v>
      </c>
      <c r="D86" s="11">
        <v>12</v>
      </c>
      <c r="E86" s="11">
        <v>12</v>
      </c>
      <c r="F86" s="16"/>
      <c r="G86" s="16"/>
      <c r="H86" s="11">
        <v>5</v>
      </c>
      <c r="I86" s="11">
        <v>2</v>
      </c>
      <c r="J86" s="11">
        <v>3</v>
      </c>
      <c r="K86" s="11">
        <v>4</v>
      </c>
      <c r="L86" s="11">
        <v>15</v>
      </c>
      <c r="M86" s="11">
        <v>30</v>
      </c>
      <c r="N86" s="11">
        <v>10</v>
      </c>
      <c r="O86" s="21">
        <f t="shared" si="1"/>
        <v>119</v>
      </c>
    </row>
    <row r="87" spans="1:15" ht="15">
      <c r="A87" s="25" t="s">
        <v>24</v>
      </c>
      <c r="B87" s="24" t="s">
        <v>45</v>
      </c>
      <c r="C87" s="11">
        <v>19</v>
      </c>
      <c r="D87" s="11">
        <v>7</v>
      </c>
      <c r="E87" s="11">
        <v>6</v>
      </c>
      <c r="F87" s="11">
        <v>1</v>
      </c>
      <c r="G87" s="16"/>
      <c r="H87" s="16"/>
      <c r="I87" s="11">
        <v>1</v>
      </c>
      <c r="J87" s="16"/>
      <c r="K87" s="16"/>
      <c r="L87" s="16"/>
      <c r="M87" s="11">
        <v>3</v>
      </c>
      <c r="N87" s="11">
        <v>3</v>
      </c>
      <c r="O87" s="21">
        <f t="shared" si="1"/>
        <v>40</v>
      </c>
    </row>
    <row r="88" spans="1:15" ht="15">
      <c r="A88" s="25" t="s">
        <v>24</v>
      </c>
      <c r="B88" s="24" t="s">
        <v>46</v>
      </c>
      <c r="C88" s="16"/>
      <c r="D88" s="16"/>
      <c r="E88" s="16"/>
      <c r="F88" s="16"/>
      <c r="G88" s="16"/>
      <c r="H88" s="11">
        <v>1</v>
      </c>
      <c r="I88" s="11">
        <v>1</v>
      </c>
      <c r="J88" s="11">
        <v>1</v>
      </c>
      <c r="K88" s="16"/>
      <c r="L88" s="16"/>
      <c r="M88" s="16"/>
      <c r="N88" s="16"/>
      <c r="O88" s="21">
        <f t="shared" si="1"/>
        <v>3</v>
      </c>
    </row>
    <row r="89" spans="1:15" ht="15">
      <c r="A89" s="25" t="s">
        <v>25</v>
      </c>
      <c r="B89" s="24" t="s">
        <v>39</v>
      </c>
      <c r="C89" s="16"/>
      <c r="D89" s="16"/>
      <c r="E89" s="16"/>
      <c r="F89" s="16"/>
      <c r="G89" s="16"/>
      <c r="H89" s="11">
        <v>1</v>
      </c>
      <c r="I89" s="16"/>
      <c r="J89" s="16"/>
      <c r="K89" s="16"/>
      <c r="L89" s="16"/>
      <c r="M89" s="16"/>
      <c r="N89" s="16"/>
      <c r="O89" s="21">
        <f t="shared" si="1"/>
        <v>1</v>
      </c>
    </row>
    <row r="90" spans="1:15" ht="15">
      <c r="A90" s="25" t="s">
        <v>25</v>
      </c>
      <c r="B90" s="24" t="s">
        <v>41</v>
      </c>
      <c r="C90" s="11">
        <v>1</v>
      </c>
      <c r="D90" s="16"/>
      <c r="E90" s="16"/>
      <c r="F90" s="11">
        <v>1</v>
      </c>
      <c r="G90" s="11">
        <v>1</v>
      </c>
      <c r="H90" s="16"/>
      <c r="I90" s="16"/>
      <c r="J90" s="16"/>
      <c r="K90" s="16"/>
      <c r="L90" s="16"/>
      <c r="M90" s="16"/>
      <c r="N90" s="16"/>
      <c r="O90" s="21">
        <f t="shared" si="1"/>
        <v>3</v>
      </c>
    </row>
    <row r="91" spans="1:15" ht="15">
      <c r="A91" s="25" t="s">
        <v>25</v>
      </c>
      <c r="B91" s="24" t="s">
        <v>42</v>
      </c>
      <c r="C91" s="11">
        <v>6</v>
      </c>
      <c r="D91" s="11">
        <v>9</v>
      </c>
      <c r="E91" s="11">
        <v>3</v>
      </c>
      <c r="F91" s="16"/>
      <c r="G91" s="16"/>
      <c r="H91" s="16"/>
      <c r="I91" s="16"/>
      <c r="J91" s="16"/>
      <c r="K91" s="16"/>
      <c r="L91" s="16"/>
      <c r="M91" s="16"/>
      <c r="N91" s="11">
        <v>3</v>
      </c>
      <c r="O91" s="21">
        <f t="shared" si="1"/>
        <v>21</v>
      </c>
    </row>
    <row r="92" spans="1:15" ht="15">
      <c r="A92" s="25" t="s">
        <v>25</v>
      </c>
      <c r="B92" s="24" t="s">
        <v>43</v>
      </c>
      <c r="C92" s="11">
        <v>38</v>
      </c>
      <c r="D92" s="11">
        <v>18</v>
      </c>
      <c r="E92" s="11">
        <v>7</v>
      </c>
      <c r="F92" s="11">
        <v>11</v>
      </c>
      <c r="G92" s="16"/>
      <c r="H92" s="11">
        <v>1</v>
      </c>
      <c r="I92" s="16"/>
      <c r="J92" s="16"/>
      <c r="K92" s="11">
        <v>1</v>
      </c>
      <c r="L92" s="16"/>
      <c r="M92" s="16"/>
      <c r="N92" s="11">
        <v>41</v>
      </c>
      <c r="O92" s="21">
        <f t="shared" si="1"/>
        <v>117</v>
      </c>
    </row>
    <row r="93" spans="1:15" ht="15">
      <c r="A93" s="25" t="s">
        <v>25</v>
      </c>
      <c r="B93" s="24" t="s">
        <v>44</v>
      </c>
      <c r="C93" s="11">
        <v>5</v>
      </c>
      <c r="D93" s="16"/>
      <c r="E93" s="16"/>
      <c r="F93" s="11">
        <v>2</v>
      </c>
      <c r="G93" s="16"/>
      <c r="H93" s="16"/>
      <c r="I93" s="16"/>
      <c r="J93" s="11">
        <v>1</v>
      </c>
      <c r="K93" s="11">
        <v>1</v>
      </c>
      <c r="L93" s="11">
        <v>6</v>
      </c>
      <c r="M93" s="11">
        <v>11</v>
      </c>
      <c r="N93" s="11">
        <v>20</v>
      </c>
      <c r="O93" s="21">
        <f t="shared" si="1"/>
        <v>46</v>
      </c>
    </row>
    <row r="94" spans="1:15" ht="15">
      <c r="A94" s="25" t="s">
        <v>25</v>
      </c>
      <c r="B94" s="24" t="s">
        <v>45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1">
        <v>17</v>
      </c>
      <c r="O94" s="21">
        <f t="shared" si="1"/>
        <v>17</v>
      </c>
    </row>
    <row r="95" spans="1:15" ht="15">
      <c r="A95" s="25" t="s">
        <v>26</v>
      </c>
      <c r="B95" s="24" t="s">
        <v>42</v>
      </c>
      <c r="C95" s="11">
        <v>4</v>
      </c>
      <c r="D95" s="16"/>
      <c r="E95" s="11">
        <v>1</v>
      </c>
      <c r="F95" s="16"/>
      <c r="G95" s="11">
        <v>2</v>
      </c>
      <c r="H95" s="16"/>
      <c r="I95" s="16"/>
      <c r="J95" s="11">
        <v>1</v>
      </c>
      <c r="K95" s="11">
        <v>5</v>
      </c>
      <c r="L95" s="11">
        <v>5</v>
      </c>
      <c r="M95" s="11">
        <v>4</v>
      </c>
      <c r="N95" s="16"/>
      <c r="O95" s="21">
        <f t="shared" si="1"/>
        <v>22</v>
      </c>
    </row>
    <row r="96" spans="1:15" ht="15">
      <c r="A96" s="25" t="s">
        <v>26</v>
      </c>
      <c r="B96" s="24" t="s">
        <v>43</v>
      </c>
      <c r="C96" s="11">
        <v>3</v>
      </c>
      <c r="D96" s="16"/>
      <c r="E96" s="11">
        <v>3</v>
      </c>
      <c r="F96" s="16"/>
      <c r="G96" s="11">
        <v>7</v>
      </c>
      <c r="H96" s="11">
        <v>8</v>
      </c>
      <c r="I96" s="11">
        <v>1</v>
      </c>
      <c r="J96" s="11">
        <v>3</v>
      </c>
      <c r="K96" s="16"/>
      <c r="L96" s="16"/>
      <c r="M96" s="11">
        <v>10</v>
      </c>
      <c r="N96" s="16"/>
      <c r="O96" s="21">
        <f t="shared" si="1"/>
        <v>35</v>
      </c>
    </row>
    <row r="97" spans="1:15" ht="15">
      <c r="A97" s="25" t="s">
        <v>26</v>
      </c>
      <c r="B97" s="24" t="s">
        <v>44</v>
      </c>
      <c r="C97" s="11">
        <v>38</v>
      </c>
      <c r="D97" s="11">
        <v>5</v>
      </c>
      <c r="E97" s="11">
        <v>4</v>
      </c>
      <c r="F97" s="11">
        <v>26</v>
      </c>
      <c r="G97" s="11">
        <v>5</v>
      </c>
      <c r="H97" s="11">
        <v>33</v>
      </c>
      <c r="I97" s="11">
        <v>1</v>
      </c>
      <c r="J97" s="11">
        <v>63</v>
      </c>
      <c r="K97" s="11">
        <v>13</v>
      </c>
      <c r="L97" s="16"/>
      <c r="M97" s="11">
        <v>1</v>
      </c>
      <c r="N97" s="16"/>
      <c r="O97" s="21">
        <f t="shared" si="1"/>
        <v>189</v>
      </c>
    </row>
    <row r="98" spans="1:15" ht="15">
      <c r="A98" s="25" t="s">
        <v>26</v>
      </c>
      <c r="B98" s="24" t="s">
        <v>45</v>
      </c>
      <c r="C98" s="11">
        <v>2</v>
      </c>
      <c r="D98" s="16"/>
      <c r="E98" s="11">
        <v>6</v>
      </c>
      <c r="F98" s="16"/>
      <c r="G98" s="16"/>
      <c r="H98" s="11">
        <v>1</v>
      </c>
      <c r="I98" s="11">
        <v>17</v>
      </c>
      <c r="J98" s="11">
        <v>29</v>
      </c>
      <c r="K98" s="11">
        <v>1</v>
      </c>
      <c r="L98" s="16"/>
      <c r="M98" s="11">
        <v>15</v>
      </c>
      <c r="N98" s="11">
        <v>79</v>
      </c>
      <c r="O98" s="21">
        <f t="shared" si="1"/>
        <v>150</v>
      </c>
    </row>
    <row r="99" spans="1:15" ht="15">
      <c r="A99" s="25" t="s">
        <v>26</v>
      </c>
      <c r="B99" s="24" t="s">
        <v>46</v>
      </c>
      <c r="C99" s="11">
        <v>6</v>
      </c>
      <c r="D99" s="11">
        <v>4</v>
      </c>
      <c r="E99" s="16"/>
      <c r="F99" s="16"/>
      <c r="G99" s="16"/>
      <c r="H99" s="16"/>
      <c r="I99" s="16"/>
      <c r="J99" s="16"/>
      <c r="K99" s="16"/>
      <c r="L99" s="16"/>
      <c r="M99" s="16"/>
      <c r="N99" s="11">
        <v>1</v>
      </c>
      <c r="O99" s="21">
        <f t="shared" si="1"/>
        <v>11</v>
      </c>
    </row>
    <row r="100" spans="1:15" ht="15">
      <c r="A100" s="25" t="s">
        <v>27</v>
      </c>
      <c r="B100" s="24" t="s">
        <v>41</v>
      </c>
      <c r="C100" s="16"/>
      <c r="D100" s="16"/>
      <c r="E100" s="11">
        <v>1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21">
        <f t="shared" si="1"/>
        <v>1</v>
      </c>
    </row>
    <row r="101" spans="1:15" ht="15">
      <c r="A101" s="25" t="s">
        <v>27</v>
      </c>
      <c r="B101" s="24" t="s">
        <v>42</v>
      </c>
      <c r="C101" s="16"/>
      <c r="D101" s="16"/>
      <c r="E101" s="11">
        <v>1</v>
      </c>
      <c r="F101" s="16"/>
      <c r="G101" s="16"/>
      <c r="H101" s="16"/>
      <c r="I101" s="16"/>
      <c r="J101" s="16"/>
      <c r="K101" s="16"/>
      <c r="L101" s="11">
        <v>1</v>
      </c>
      <c r="M101" s="16"/>
      <c r="N101" s="16"/>
      <c r="O101" s="21">
        <f t="shared" si="1"/>
        <v>2</v>
      </c>
    </row>
    <row r="102" spans="1:15" ht="15">
      <c r="A102" s="25" t="s">
        <v>27</v>
      </c>
      <c r="B102" s="24" t="s">
        <v>43</v>
      </c>
      <c r="C102" s="11">
        <v>3</v>
      </c>
      <c r="D102" s="11">
        <v>4</v>
      </c>
      <c r="E102" s="11">
        <v>2</v>
      </c>
      <c r="F102" s="11">
        <v>6</v>
      </c>
      <c r="G102" s="11">
        <v>2</v>
      </c>
      <c r="H102" s="16"/>
      <c r="I102" s="16"/>
      <c r="J102" s="16"/>
      <c r="K102" s="16"/>
      <c r="L102" s="16"/>
      <c r="M102" s="16"/>
      <c r="N102" s="16"/>
      <c r="O102" s="21">
        <f t="shared" si="1"/>
        <v>17</v>
      </c>
    </row>
    <row r="103" spans="1:15" ht="15">
      <c r="A103" s="25" t="s">
        <v>27</v>
      </c>
      <c r="B103" s="24" t="s">
        <v>44</v>
      </c>
      <c r="C103" s="11">
        <v>19</v>
      </c>
      <c r="D103" s="11">
        <v>3</v>
      </c>
      <c r="E103" s="11">
        <v>11</v>
      </c>
      <c r="F103" s="11">
        <v>51</v>
      </c>
      <c r="G103" s="11">
        <v>19</v>
      </c>
      <c r="H103" s="11">
        <v>1</v>
      </c>
      <c r="I103" s="11">
        <v>1</v>
      </c>
      <c r="J103" s="11">
        <v>15</v>
      </c>
      <c r="K103" s="11">
        <v>51</v>
      </c>
      <c r="L103" s="11">
        <v>10</v>
      </c>
      <c r="M103" s="11">
        <v>27</v>
      </c>
      <c r="N103" s="11">
        <v>26</v>
      </c>
      <c r="O103" s="21">
        <f t="shared" si="1"/>
        <v>234</v>
      </c>
    </row>
    <row r="104" spans="1:15" ht="15">
      <c r="A104" s="25" t="s">
        <v>27</v>
      </c>
      <c r="B104" s="24" t="s">
        <v>45</v>
      </c>
      <c r="C104" s="16"/>
      <c r="D104" s="11">
        <v>31</v>
      </c>
      <c r="E104" s="11">
        <v>14</v>
      </c>
      <c r="F104" s="16"/>
      <c r="G104" s="16"/>
      <c r="H104" s="11">
        <v>1</v>
      </c>
      <c r="I104" s="11">
        <v>4</v>
      </c>
      <c r="J104" s="11">
        <v>3</v>
      </c>
      <c r="K104" s="11">
        <v>1</v>
      </c>
      <c r="L104" s="11">
        <v>49</v>
      </c>
      <c r="M104" s="11">
        <v>21</v>
      </c>
      <c r="N104" s="11">
        <v>3</v>
      </c>
      <c r="O104" s="21">
        <f t="shared" si="1"/>
        <v>127</v>
      </c>
    </row>
    <row r="105" spans="1:15" ht="15">
      <c r="A105" s="25" t="s">
        <v>27</v>
      </c>
      <c r="B105" s="24" t="s">
        <v>46</v>
      </c>
      <c r="C105" s="11">
        <v>2</v>
      </c>
      <c r="D105" s="16"/>
      <c r="E105" s="11">
        <v>1</v>
      </c>
      <c r="F105" s="16"/>
      <c r="G105" s="16"/>
      <c r="H105" s="11">
        <v>1</v>
      </c>
      <c r="I105" s="16"/>
      <c r="J105" s="16"/>
      <c r="K105" s="11">
        <v>2</v>
      </c>
      <c r="L105" s="11">
        <v>1</v>
      </c>
      <c r="M105" s="11">
        <v>4</v>
      </c>
      <c r="N105" s="11">
        <v>1</v>
      </c>
      <c r="O105" s="21">
        <f t="shared" si="1"/>
        <v>12</v>
      </c>
    </row>
    <row r="106" spans="1:15" ht="15">
      <c r="A106" s="25" t="s">
        <v>28</v>
      </c>
      <c r="B106" s="24" t="s">
        <v>41</v>
      </c>
      <c r="C106" s="16"/>
      <c r="D106" s="16"/>
      <c r="E106" s="11">
        <v>1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21">
        <f t="shared" si="1"/>
        <v>1</v>
      </c>
    </row>
    <row r="107" spans="1:15" ht="15">
      <c r="A107" s="25" t="s">
        <v>28</v>
      </c>
      <c r="B107" s="24" t="s">
        <v>43</v>
      </c>
      <c r="C107" s="11">
        <v>2</v>
      </c>
      <c r="D107" s="16"/>
      <c r="E107" s="16"/>
      <c r="F107" s="11">
        <v>1</v>
      </c>
      <c r="G107" s="16"/>
      <c r="H107" s="16"/>
      <c r="I107" s="16"/>
      <c r="J107" s="16"/>
      <c r="K107" s="16"/>
      <c r="L107" s="16"/>
      <c r="M107" s="16"/>
      <c r="N107" s="16"/>
      <c r="O107" s="21">
        <f t="shared" si="1"/>
        <v>3</v>
      </c>
    </row>
    <row r="108" spans="1:15" ht="15">
      <c r="A108" s="25" t="s">
        <v>28</v>
      </c>
      <c r="B108" s="24" t="s">
        <v>44</v>
      </c>
      <c r="C108" s="16"/>
      <c r="D108" s="16"/>
      <c r="E108" s="16"/>
      <c r="F108" s="16"/>
      <c r="G108" s="16"/>
      <c r="H108" s="11">
        <v>3</v>
      </c>
      <c r="I108" s="11">
        <v>18</v>
      </c>
      <c r="J108" s="11">
        <v>18</v>
      </c>
      <c r="K108" s="11">
        <v>33</v>
      </c>
      <c r="L108" s="11">
        <v>1</v>
      </c>
      <c r="M108" s="11">
        <v>27</v>
      </c>
      <c r="N108" s="11">
        <v>3</v>
      </c>
      <c r="O108" s="21">
        <f t="shared" si="1"/>
        <v>103</v>
      </c>
    </row>
    <row r="109" spans="1:15" ht="15">
      <c r="A109" s="25" t="s">
        <v>28</v>
      </c>
      <c r="B109" s="24" t="s">
        <v>45</v>
      </c>
      <c r="C109" s="11">
        <v>1</v>
      </c>
      <c r="D109" s="16"/>
      <c r="E109" s="11">
        <v>1</v>
      </c>
      <c r="F109" s="11">
        <v>1</v>
      </c>
      <c r="G109" s="16"/>
      <c r="H109" s="16"/>
      <c r="I109" s="16"/>
      <c r="J109" s="11">
        <v>18</v>
      </c>
      <c r="K109" s="11">
        <v>5</v>
      </c>
      <c r="L109" s="16"/>
      <c r="M109" s="16"/>
      <c r="N109" s="11">
        <v>19</v>
      </c>
      <c r="O109" s="21">
        <f t="shared" si="1"/>
        <v>45</v>
      </c>
    </row>
    <row r="110" spans="1:15" ht="15">
      <c r="A110" s="25" t="s">
        <v>28</v>
      </c>
      <c r="B110" s="24" t="s">
        <v>46</v>
      </c>
      <c r="C110" s="16"/>
      <c r="D110" s="16"/>
      <c r="E110" s="16"/>
      <c r="F110" s="16"/>
      <c r="G110" s="16"/>
      <c r="H110" s="16"/>
      <c r="I110" s="16"/>
      <c r="J110" s="16"/>
      <c r="K110" s="11">
        <v>1</v>
      </c>
      <c r="L110" s="16"/>
      <c r="M110" s="16"/>
      <c r="N110" s="11">
        <v>6</v>
      </c>
      <c r="O110" s="21">
        <f t="shared" si="1"/>
        <v>7</v>
      </c>
    </row>
    <row r="111" spans="1:15" ht="15">
      <c r="A111" s="30" t="s">
        <v>33</v>
      </c>
      <c r="B111" s="31"/>
      <c r="C111" s="22">
        <f t="shared" ref="C111:N111" si="2">SUM(C2:C110)</f>
        <v>721</v>
      </c>
      <c r="D111" s="22">
        <f>SUM(D2:D110)</f>
        <v>613</v>
      </c>
      <c r="E111" s="22">
        <f t="shared" si="2"/>
        <v>510</v>
      </c>
      <c r="F111" s="22">
        <f t="shared" si="2"/>
        <v>473</v>
      </c>
      <c r="G111" s="22">
        <f t="shared" si="2"/>
        <v>453</v>
      </c>
      <c r="H111" s="22">
        <f t="shared" si="2"/>
        <v>239</v>
      </c>
      <c r="I111" s="22">
        <f t="shared" si="2"/>
        <v>247</v>
      </c>
      <c r="J111" s="22">
        <f t="shared" si="2"/>
        <v>751</v>
      </c>
      <c r="K111" s="22">
        <f t="shared" si="2"/>
        <v>828</v>
      </c>
      <c r="L111" s="22">
        <f t="shared" si="2"/>
        <v>850</v>
      </c>
      <c r="M111" s="22">
        <f t="shared" si="2"/>
        <v>897</v>
      </c>
      <c r="N111" s="22">
        <f t="shared" si="2"/>
        <v>770</v>
      </c>
      <c r="O111" s="23">
        <f>SUM(O2:O110)</f>
        <v>7352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/>
  </sheetViews>
  <sheetFormatPr defaultRowHeight="14.25"/>
  <cols>
    <col min="1" max="1" width="39" bestFit="1" customWidth="1"/>
    <col min="2" max="12" width="7.625" customWidth="1"/>
  </cols>
  <sheetData>
    <row r="1" spans="1:12" ht="15">
      <c r="A1" s="18" t="s">
        <v>34</v>
      </c>
      <c r="B1" s="18" t="s">
        <v>38</v>
      </c>
      <c r="C1" s="18" t="s">
        <v>39</v>
      </c>
      <c r="D1" s="18" t="s">
        <v>40</v>
      </c>
      <c r="E1" s="18" t="s">
        <v>41</v>
      </c>
      <c r="F1" s="18" t="s">
        <v>42</v>
      </c>
      <c r="G1" s="18" t="s">
        <v>43</v>
      </c>
      <c r="H1" s="18" t="s">
        <v>44</v>
      </c>
      <c r="I1" s="18" t="s">
        <v>45</v>
      </c>
      <c r="J1" s="18" t="s">
        <v>46</v>
      </c>
      <c r="K1" s="18" t="s">
        <v>47</v>
      </c>
      <c r="L1" s="18" t="s">
        <v>33</v>
      </c>
    </row>
    <row r="2" spans="1:12" ht="15">
      <c r="A2" s="19" t="s">
        <v>12</v>
      </c>
      <c r="B2" s="16"/>
      <c r="C2" s="16"/>
      <c r="D2" s="16"/>
      <c r="E2" s="16"/>
      <c r="F2" s="11">
        <v>4</v>
      </c>
      <c r="G2" s="11">
        <v>18</v>
      </c>
      <c r="H2" s="11">
        <v>213</v>
      </c>
      <c r="I2" s="11">
        <v>42</v>
      </c>
      <c r="J2" s="11">
        <v>3</v>
      </c>
      <c r="K2" s="16"/>
      <c r="L2" s="14">
        <f>SUM(B2:K2)</f>
        <v>280</v>
      </c>
    </row>
    <row r="3" spans="1:12" ht="15">
      <c r="A3" s="19" t="s">
        <v>13</v>
      </c>
      <c r="B3" s="16"/>
      <c r="C3" s="11">
        <v>3</v>
      </c>
      <c r="D3" s="11">
        <v>9</v>
      </c>
      <c r="E3" s="11">
        <v>10</v>
      </c>
      <c r="F3" s="16"/>
      <c r="G3" s="11">
        <v>1</v>
      </c>
      <c r="H3" s="11">
        <v>33</v>
      </c>
      <c r="I3" s="11">
        <v>41</v>
      </c>
      <c r="J3" s="11">
        <v>67</v>
      </c>
      <c r="K3" s="11">
        <v>67</v>
      </c>
      <c r="L3" s="14">
        <f t="shared" ref="L3:L18" si="0">SUM(B3:K3)</f>
        <v>231</v>
      </c>
    </row>
    <row r="4" spans="1:12" ht="15">
      <c r="A4" s="19" t="s">
        <v>14</v>
      </c>
      <c r="B4" s="16"/>
      <c r="C4" s="16"/>
      <c r="D4" s="11">
        <v>1</v>
      </c>
      <c r="E4" s="11">
        <v>1</v>
      </c>
      <c r="F4" s="11">
        <v>1</v>
      </c>
      <c r="G4" s="11">
        <v>83</v>
      </c>
      <c r="H4" s="11">
        <v>112</v>
      </c>
      <c r="I4" s="11">
        <v>1</v>
      </c>
      <c r="J4" s="16"/>
      <c r="K4" s="16"/>
      <c r="L4" s="14">
        <f t="shared" si="0"/>
        <v>199</v>
      </c>
    </row>
    <row r="5" spans="1:12" ht="15">
      <c r="A5" s="19" t="s">
        <v>15</v>
      </c>
      <c r="B5" s="11">
        <v>1</v>
      </c>
      <c r="C5" s="16"/>
      <c r="D5" s="11">
        <v>2</v>
      </c>
      <c r="E5" s="16"/>
      <c r="F5" s="11">
        <v>4</v>
      </c>
      <c r="G5" s="11">
        <v>58</v>
      </c>
      <c r="H5" s="11">
        <v>595</v>
      </c>
      <c r="I5" s="11">
        <v>82</v>
      </c>
      <c r="J5" s="11">
        <v>7</v>
      </c>
      <c r="K5" s="11">
        <v>1</v>
      </c>
      <c r="L5" s="14">
        <f t="shared" si="0"/>
        <v>750</v>
      </c>
    </row>
    <row r="6" spans="1:12" ht="15">
      <c r="A6" s="19" t="s">
        <v>16</v>
      </c>
      <c r="B6" s="16"/>
      <c r="C6" s="16"/>
      <c r="D6" s="16"/>
      <c r="E6" s="16"/>
      <c r="F6" s="11">
        <v>3</v>
      </c>
      <c r="G6" s="11">
        <v>44</v>
      </c>
      <c r="H6" s="11">
        <v>83</v>
      </c>
      <c r="I6" s="11">
        <v>136</v>
      </c>
      <c r="J6" s="11">
        <v>10</v>
      </c>
      <c r="K6" s="11">
        <v>402</v>
      </c>
      <c r="L6" s="14">
        <f t="shared" si="0"/>
        <v>678</v>
      </c>
    </row>
    <row r="7" spans="1:12" ht="15">
      <c r="A7" s="19" t="s">
        <v>17</v>
      </c>
      <c r="B7" s="11">
        <v>1</v>
      </c>
      <c r="C7" s="11">
        <v>1</v>
      </c>
      <c r="D7" s="11">
        <v>4</v>
      </c>
      <c r="E7" s="11">
        <v>35</v>
      </c>
      <c r="F7" s="11">
        <v>99</v>
      </c>
      <c r="G7" s="11">
        <v>42</v>
      </c>
      <c r="H7" s="11">
        <v>123</v>
      </c>
      <c r="I7" s="11">
        <v>47</v>
      </c>
      <c r="J7" s="11">
        <v>40</v>
      </c>
      <c r="K7" s="11">
        <v>124</v>
      </c>
      <c r="L7" s="14">
        <f t="shared" si="0"/>
        <v>516</v>
      </c>
    </row>
    <row r="8" spans="1:12" ht="15">
      <c r="A8" s="19" t="s">
        <v>18</v>
      </c>
      <c r="B8" s="16"/>
      <c r="C8" s="16"/>
      <c r="D8" s="11">
        <v>1</v>
      </c>
      <c r="E8" s="11">
        <v>6</v>
      </c>
      <c r="F8" s="11">
        <v>27</v>
      </c>
      <c r="G8" s="11">
        <v>18</v>
      </c>
      <c r="H8" s="11">
        <v>42</v>
      </c>
      <c r="I8" s="11">
        <v>7</v>
      </c>
      <c r="J8" s="11">
        <v>3</v>
      </c>
      <c r="K8" s="16"/>
      <c r="L8" s="14">
        <f t="shared" si="0"/>
        <v>104</v>
      </c>
    </row>
    <row r="9" spans="1:12" ht="15">
      <c r="A9" s="19" t="s">
        <v>19</v>
      </c>
      <c r="B9" s="16"/>
      <c r="C9" s="16"/>
      <c r="D9" s="16"/>
      <c r="E9" s="16"/>
      <c r="F9" s="11">
        <v>6</v>
      </c>
      <c r="G9" s="11">
        <v>38</v>
      </c>
      <c r="H9" s="11">
        <v>332</v>
      </c>
      <c r="I9" s="11">
        <v>196</v>
      </c>
      <c r="J9" s="11">
        <v>204</v>
      </c>
      <c r="K9" s="11">
        <v>137</v>
      </c>
      <c r="L9" s="14">
        <f t="shared" si="0"/>
        <v>913</v>
      </c>
    </row>
    <row r="10" spans="1:12" ht="15">
      <c r="A10" s="19" t="s">
        <v>20</v>
      </c>
      <c r="B10" s="16"/>
      <c r="C10" s="11">
        <v>2</v>
      </c>
      <c r="D10" s="16"/>
      <c r="E10" s="11">
        <v>22</v>
      </c>
      <c r="F10" s="11">
        <v>39</v>
      </c>
      <c r="G10" s="11">
        <v>102</v>
      </c>
      <c r="H10" s="11">
        <v>212</v>
      </c>
      <c r="I10" s="11">
        <v>129</v>
      </c>
      <c r="J10" s="11">
        <v>43</v>
      </c>
      <c r="K10" s="11">
        <v>4</v>
      </c>
      <c r="L10" s="14">
        <f t="shared" si="0"/>
        <v>553</v>
      </c>
    </row>
    <row r="11" spans="1:12" ht="15">
      <c r="A11" s="19" t="s">
        <v>21</v>
      </c>
      <c r="B11" s="16"/>
      <c r="C11" s="16"/>
      <c r="D11" s="16"/>
      <c r="E11" s="11">
        <v>2</v>
      </c>
      <c r="F11" s="11">
        <v>7</v>
      </c>
      <c r="G11" s="11">
        <v>126</v>
      </c>
      <c r="H11" s="11">
        <v>456</v>
      </c>
      <c r="I11" s="11">
        <v>105</v>
      </c>
      <c r="J11" s="11">
        <v>2</v>
      </c>
      <c r="K11" s="16"/>
      <c r="L11" s="14">
        <f t="shared" si="0"/>
        <v>698</v>
      </c>
    </row>
    <row r="12" spans="1:12" ht="15">
      <c r="A12" s="19" t="s">
        <v>22</v>
      </c>
      <c r="B12" s="16"/>
      <c r="C12" s="16"/>
      <c r="D12" s="16"/>
      <c r="E12" s="16"/>
      <c r="F12" s="16"/>
      <c r="G12" s="11">
        <v>21</v>
      </c>
      <c r="H12" s="11">
        <v>156</v>
      </c>
      <c r="I12" s="11">
        <v>243</v>
      </c>
      <c r="J12" s="11">
        <v>12</v>
      </c>
      <c r="K12" s="16"/>
      <c r="L12" s="14">
        <f t="shared" si="0"/>
        <v>432</v>
      </c>
    </row>
    <row r="13" spans="1:12" ht="15">
      <c r="A13" s="19" t="s">
        <v>23</v>
      </c>
      <c r="B13" s="16"/>
      <c r="C13" s="11">
        <v>3</v>
      </c>
      <c r="D13" s="11">
        <v>2</v>
      </c>
      <c r="E13" s="11">
        <v>3</v>
      </c>
      <c r="F13" s="11">
        <v>14</v>
      </c>
      <c r="G13" s="11">
        <v>255</v>
      </c>
      <c r="H13" s="11">
        <v>228</v>
      </c>
      <c r="I13" s="11">
        <v>17</v>
      </c>
      <c r="J13" s="11">
        <v>4</v>
      </c>
      <c r="K13" s="16"/>
      <c r="L13" s="14">
        <f t="shared" si="0"/>
        <v>526</v>
      </c>
    </row>
    <row r="14" spans="1:12" ht="15">
      <c r="A14" s="19" t="s">
        <v>24</v>
      </c>
      <c r="B14" s="16"/>
      <c r="C14" s="16"/>
      <c r="D14" s="16"/>
      <c r="E14" s="16"/>
      <c r="F14" s="11">
        <v>4</v>
      </c>
      <c r="G14" s="11">
        <v>142</v>
      </c>
      <c r="H14" s="11">
        <v>119</v>
      </c>
      <c r="I14" s="11">
        <v>40</v>
      </c>
      <c r="J14" s="11">
        <v>3</v>
      </c>
      <c r="K14" s="16"/>
      <c r="L14" s="14">
        <f t="shared" si="0"/>
        <v>308</v>
      </c>
    </row>
    <row r="15" spans="1:12" ht="15">
      <c r="A15" s="19" t="s">
        <v>25</v>
      </c>
      <c r="B15" s="16"/>
      <c r="C15" s="11">
        <v>1</v>
      </c>
      <c r="D15" s="16"/>
      <c r="E15" s="11">
        <v>3</v>
      </c>
      <c r="F15" s="11">
        <v>21</v>
      </c>
      <c r="G15" s="11">
        <v>117</v>
      </c>
      <c r="H15" s="11">
        <v>46</v>
      </c>
      <c r="I15" s="11">
        <v>17</v>
      </c>
      <c r="J15" s="16"/>
      <c r="K15" s="16"/>
      <c r="L15" s="14">
        <f t="shared" si="0"/>
        <v>205</v>
      </c>
    </row>
    <row r="16" spans="1:12" ht="15">
      <c r="A16" s="19" t="s">
        <v>26</v>
      </c>
      <c r="B16" s="16"/>
      <c r="C16" s="16"/>
      <c r="D16" s="16"/>
      <c r="E16" s="16"/>
      <c r="F16" s="11">
        <v>22</v>
      </c>
      <c r="G16" s="11">
        <v>35</v>
      </c>
      <c r="H16" s="11">
        <v>189</v>
      </c>
      <c r="I16" s="11">
        <v>150</v>
      </c>
      <c r="J16" s="11">
        <v>11</v>
      </c>
      <c r="K16" s="16"/>
      <c r="L16" s="14">
        <f t="shared" si="0"/>
        <v>407</v>
      </c>
    </row>
    <row r="17" spans="1:12" ht="15">
      <c r="A17" s="19" t="s">
        <v>27</v>
      </c>
      <c r="B17" s="16"/>
      <c r="C17" s="16"/>
      <c r="D17" s="16"/>
      <c r="E17" s="11">
        <v>1</v>
      </c>
      <c r="F17" s="11">
        <v>2</v>
      </c>
      <c r="G17" s="11">
        <v>17</v>
      </c>
      <c r="H17" s="11">
        <v>234</v>
      </c>
      <c r="I17" s="11">
        <v>127</v>
      </c>
      <c r="J17" s="11">
        <v>12</v>
      </c>
      <c r="K17" s="16"/>
      <c r="L17" s="14">
        <f t="shared" si="0"/>
        <v>393</v>
      </c>
    </row>
    <row r="18" spans="1:12" ht="15">
      <c r="A18" s="19" t="s">
        <v>28</v>
      </c>
      <c r="B18" s="16"/>
      <c r="C18" s="16"/>
      <c r="D18" s="16"/>
      <c r="E18" s="11">
        <v>1</v>
      </c>
      <c r="F18" s="16"/>
      <c r="G18" s="11">
        <v>3</v>
      </c>
      <c r="H18" s="11">
        <v>103</v>
      </c>
      <c r="I18" s="11">
        <v>45</v>
      </c>
      <c r="J18" s="11">
        <v>7</v>
      </c>
      <c r="K18" s="16"/>
      <c r="L18" s="14">
        <f t="shared" si="0"/>
        <v>159</v>
      </c>
    </row>
    <row r="19" spans="1:12" ht="15">
      <c r="A19" s="18" t="s">
        <v>33</v>
      </c>
      <c r="B19" s="14">
        <f>SUM(B2:B18)</f>
        <v>2</v>
      </c>
      <c r="C19" s="14">
        <f t="shared" ref="C19:K19" si="1">SUM(C2:C18)</f>
        <v>10</v>
      </c>
      <c r="D19" s="14">
        <f t="shared" si="1"/>
        <v>19</v>
      </c>
      <c r="E19" s="14">
        <f t="shared" si="1"/>
        <v>84</v>
      </c>
      <c r="F19" s="14">
        <f t="shared" si="1"/>
        <v>253</v>
      </c>
      <c r="G19" s="14">
        <f t="shared" si="1"/>
        <v>1120</v>
      </c>
      <c r="H19" s="14">
        <f t="shared" si="1"/>
        <v>3276</v>
      </c>
      <c r="I19" s="14">
        <f t="shared" si="1"/>
        <v>1425</v>
      </c>
      <c r="J19" s="14">
        <f t="shared" si="1"/>
        <v>428</v>
      </c>
      <c r="K19" s="14">
        <f t="shared" si="1"/>
        <v>735</v>
      </c>
      <c r="L19" s="14">
        <f>SUM(L2:L18)</f>
        <v>7352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P36" sqref="P36"/>
    </sheetView>
  </sheetViews>
  <sheetFormatPr defaultRowHeight="14.25"/>
  <cols>
    <col min="1" max="12" width="7.625" customWidth="1"/>
  </cols>
  <sheetData>
    <row r="1" spans="1:12" ht="15">
      <c r="A1" s="10" t="s">
        <v>37</v>
      </c>
      <c r="B1" s="20" t="s">
        <v>38</v>
      </c>
      <c r="C1" s="20" t="s">
        <v>39</v>
      </c>
      <c r="D1" s="20" t="s">
        <v>40</v>
      </c>
      <c r="E1" s="20" t="s">
        <v>41</v>
      </c>
      <c r="F1" s="20" t="s">
        <v>42</v>
      </c>
      <c r="G1" s="20" t="s">
        <v>43</v>
      </c>
      <c r="H1" s="20" t="s">
        <v>44</v>
      </c>
      <c r="I1" s="20" t="s">
        <v>45</v>
      </c>
      <c r="J1" s="20" t="s">
        <v>46</v>
      </c>
      <c r="K1" s="20" t="s">
        <v>47</v>
      </c>
      <c r="L1" s="20" t="s">
        <v>33</v>
      </c>
    </row>
    <row r="2" spans="1:12" ht="15">
      <c r="A2" s="17">
        <v>21916</v>
      </c>
      <c r="B2" s="16"/>
      <c r="C2" s="11">
        <v>1</v>
      </c>
      <c r="D2" s="11">
        <v>1</v>
      </c>
      <c r="E2" s="11">
        <v>15</v>
      </c>
      <c r="F2" s="11">
        <v>49</v>
      </c>
      <c r="G2" s="11">
        <v>262</v>
      </c>
      <c r="H2" s="11">
        <v>270</v>
      </c>
      <c r="I2" s="11">
        <v>91</v>
      </c>
      <c r="J2" s="11">
        <v>32</v>
      </c>
      <c r="K2" s="16"/>
      <c r="L2" s="14">
        <f>SUM(B2:K2)</f>
        <v>721</v>
      </c>
    </row>
    <row r="3" spans="1:12" ht="15">
      <c r="A3" s="17">
        <v>21947</v>
      </c>
      <c r="B3" s="16"/>
      <c r="C3" s="11">
        <v>5</v>
      </c>
      <c r="D3" s="11">
        <v>2</v>
      </c>
      <c r="E3" s="11">
        <v>15</v>
      </c>
      <c r="F3" s="11">
        <v>33</v>
      </c>
      <c r="G3" s="11">
        <v>254</v>
      </c>
      <c r="H3" s="11">
        <v>195</v>
      </c>
      <c r="I3" s="11">
        <v>101</v>
      </c>
      <c r="J3" s="11">
        <v>8</v>
      </c>
      <c r="K3" s="16"/>
      <c r="L3" s="14">
        <f t="shared" ref="L3:L13" si="0">SUM(B3:K3)</f>
        <v>613</v>
      </c>
    </row>
    <row r="4" spans="1:12" ht="15">
      <c r="A4" s="17">
        <v>21976</v>
      </c>
      <c r="B4" s="16"/>
      <c r="C4" s="11">
        <v>1</v>
      </c>
      <c r="D4" s="11">
        <v>7</v>
      </c>
      <c r="E4" s="11">
        <v>39</v>
      </c>
      <c r="F4" s="11">
        <v>38</v>
      </c>
      <c r="G4" s="11">
        <v>174</v>
      </c>
      <c r="H4" s="11">
        <v>157</v>
      </c>
      <c r="I4" s="11">
        <v>67</v>
      </c>
      <c r="J4" s="11">
        <v>27</v>
      </c>
      <c r="K4" s="16"/>
      <c r="L4" s="14">
        <f t="shared" si="0"/>
        <v>510</v>
      </c>
    </row>
    <row r="5" spans="1:12" ht="15">
      <c r="A5" s="17">
        <v>22007</v>
      </c>
      <c r="B5" s="11">
        <v>1</v>
      </c>
      <c r="C5" s="11">
        <v>2</v>
      </c>
      <c r="D5" s="11">
        <v>1</v>
      </c>
      <c r="E5" s="11">
        <v>3</v>
      </c>
      <c r="F5" s="11">
        <v>62</v>
      </c>
      <c r="G5" s="11">
        <v>145</v>
      </c>
      <c r="H5" s="11">
        <v>234</v>
      </c>
      <c r="I5" s="11">
        <v>10</v>
      </c>
      <c r="J5" s="11">
        <v>15</v>
      </c>
      <c r="K5" s="16"/>
      <c r="L5" s="14">
        <f t="shared" si="0"/>
        <v>473</v>
      </c>
    </row>
    <row r="6" spans="1:12" ht="15">
      <c r="A6" s="17">
        <v>22037</v>
      </c>
      <c r="B6" s="16"/>
      <c r="C6" s="16"/>
      <c r="D6" s="11">
        <v>2</v>
      </c>
      <c r="E6" s="11">
        <v>4</v>
      </c>
      <c r="F6" s="11">
        <v>16</v>
      </c>
      <c r="G6" s="11">
        <v>71</v>
      </c>
      <c r="H6" s="11">
        <v>164</v>
      </c>
      <c r="I6" s="11">
        <v>62</v>
      </c>
      <c r="J6" s="11">
        <v>15</v>
      </c>
      <c r="K6" s="11">
        <v>119</v>
      </c>
      <c r="L6" s="14">
        <f t="shared" si="0"/>
        <v>453</v>
      </c>
    </row>
    <row r="7" spans="1:12" ht="15">
      <c r="A7" s="17">
        <v>22068</v>
      </c>
      <c r="B7" s="16"/>
      <c r="C7" s="11">
        <v>1</v>
      </c>
      <c r="D7" s="11">
        <v>3</v>
      </c>
      <c r="E7" s="11">
        <v>3</v>
      </c>
      <c r="F7" s="11">
        <v>3</v>
      </c>
      <c r="G7" s="11">
        <v>34</v>
      </c>
      <c r="H7" s="11">
        <v>132</v>
      </c>
      <c r="I7" s="11">
        <v>41</v>
      </c>
      <c r="J7" s="11">
        <v>20</v>
      </c>
      <c r="K7" s="11">
        <v>2</v>
      </c>
      <c r="L7" s="14">
        <f t="shared" si="0"/>
        <v>239</v>
      </c>
    </row>
    <row r="8" spans="1:12" ht="15">
      <c r="A8" s="17">
        <v>22098</v>
      </c>
      <c r="B8" s="11">
        <v>1</v>
      </c>
      <c r="C8" s="16"/>
      <c r="D8" s="16"/>
      <c r="E8" s="11">
        <v>2</v>
      </c>
      <c r="F8" s="11">
        <v>6</v>
      </c>
      <c r="G8" s="11">
        <v>20</v>
      </c>
      <c r="H8" s="11">
        <v>152</v>
      </c>
      <c r="I8" s="11">
        <v>53</v>
      </c>
      <c r="J8" s="11">
        <v>12</v>
      </c>
      <c r="K8" s="11">
        <v>1</v>
      </c>
      <c r="L8" s="14">
        <f t="shared" si="0"/>
        <v>247</v>
      </c>
    </row>
    <row r="9" spans="1:12" ht="15">
      <c r="A9" s="17">
        <v>22129</v>
      </c>
      <c r="B9" s="16"/>
      <c r="C9" s="16"/>
      <c r="D9" s="16"/>
      <c r="E9" s="16"/>
      <c r="F9" s="11">
        <v>5</v>
      </c>
      <c r="G9" s="11">
        <v>20</v>
      </c>
      <c r="H9" s="11">
        <v>403</v>
      </c>
      <c r="I9" s="11">
        <v>162</v>
      </c>
      <c r="J9" s="11">
        <v>74</v>
      </c>
      <c r="K9" s="11">
        <v>87</v>
      </c>
      <c r="L9" s="14">
        <f t="shared" si="0"/>
        <v>751</v>
      </c>
    </row>
    <row r="10" spans="1:12" ht="15">
      <c r="A10" s="17">
        <v>22160</v>
      </c>
      <c r="B10" s="16"/>
      <c r="C10" s="16"/>
      <c r="D10" s="16"/>
      <c r="E10" s="16"/>
      <c r="F10" s="11">
        <v>8</v>
      </c>
      <c r="G10" s="11">
        <v>20</v>
      </c>
      <c r="H10" s="11">
        <v>536</v>
      </c>
      <c r="I10" s="11">
        <v>196</v>
      </c>
      <c r="J10" s="11">
        <v>18</v>
      </c>
      <c r="K10" s="11">
        <v>50</v>
      </c>
      <c r="L10" s="14">
        <f t="shared" si="0"/>
        <v>828</v>
      </c>
    </row>
    <row r="11" spans="1:12" ht="15">
      <c r="A11" s="17">
        <v>22190</v>
      </c>
      <c r="B11" s="16"/>
      <c r="C11" s="16"/>
      <c r="D11" s="16"/>
      <c r="E11" s="11">
        <v>1</v>
      </c>
      <c r="F11" s="11">
        <v>10</v>
      </c>
      <c r="G11" s="11">
        <v>17</v>
      </c>
      <c r="H11" s="11">
        <v>349</v>
      </c>
      <c r="I11" s="11">
        <v>124</v>
      </c>
      <c r="J11" s="11">
        <v>19</v>
      </c>
      <c r="K11" s="11">
        <v>330</v>
      </c>
      <c r="L11" s="14">
        <f t="shared" si="0"/>
        <v>850</v>
      </c>
    </row>
    <row r="12" spans="1:12" ht="15">
      <c r="A12" s="17">
        <v>22221</v>
      </c>
      <c r="B12" s="16"/>
      <c r="C12" s="16"/>
      <c r="D12" s="16"/>
      <c r="E12" s="11">
        <v>1</v>
      </c>
      <c r="F12" s="11">
        <v>8</v>
      </c>
      <c r="G12" s="11">
        <v>31</v>
      </c>
      <c r="H12" s="11">
        <v>376</v>
      </c>
      <c r="I12" s="11">
        <v>236</v>
      </c>
      <c r="J12" s="11">
        <v>119</v>
      </c>
      <c r="K12" s="11">
        <v>126</v>
      </c>
      <c r="L12" s="14">
        <f t="shared" si="0"/>
        <v>897</v>
      </c>
    </row>
    <row r="13" spans="1:12" ht="15">
      <c r="A13" s="17">
        <v>22251</v>
      </c>
      <c r="B13" s="16"/>
      <c r="C13" s="16"/>
      <c r="D13" s="11">
        <v>3</v>
      </c>
      <c r="E13" s="11">
        <v>1</v>
      </c>
      <c r="F13" s="11">
        <v>15</v>
      </c>
      <c r="G13" s="11">
        <v>72</v>
      </c>
      <c r="H13" s="11">
        <v>308</v>
      </c>
      <c r="I13" s="11">
        <v>282</v>
      </c>
      <c r="J13" s="11">
        <v>69</v>
      </c>
      <c r="K13" s="11">
        <v>20</v>
      </c>
      <c r="L13" s="14">
        <f t="shared" si="0"/>
        <v>770</v>
      </c>
    </row>
    <row r="14" spans="1:12" ht="15">
      <c r="A14" s="20" t="s">
        <v>33</v>
      </c>
      <c r="B14" s="14">
        <f>SUM(B2:B13)</f>
        <v>2</v>
      </c>
      <c r="C14" s="14">
        <f t="shared" ref="C14:L14" si="1">SUM(C2:C13)</f>
        <v>10</v>
      </c>
      <c r="D14" s="14">
        <f t="shared" si="1"/>
        <v>19</v>
      </c>
      <c r="E14" s="14">
        <f t="shared" si="1"/>
        <v>84</v>
      </c>
      <c r="F14" s="14">
        <f t="shared" si="1"/>
        <v>253</v>
      </c>
      <c r="G14" s="14">
        <f t="shared" si="1"/>
        <v>1120</v>
      </c>
      <c r="H14" s="14">
        <f t="shared" si="1"/>
        <v>3276</v>
      </c>
      <c r="I14" s="14">
        <f t="shared" si="1"/>
        <v>1425</v>
      </c>
      <c r="J14" s="14">
        <f t="shared" si="1"/>
        <v>428</v>
      </c>
      <c r="K14" s="14">
        <f t="shared" si="1"/>
        <v>735</v>
      </c>
      <c r="L14" s="14">
        <f t="shared" si="1"/>
        <v>7352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H24" sqref="H24"/>
    </sheetView>
  </sheetViews>
  <sheetFormatPr defaultRowHeight="14.25"/>
  <cols>
    <col min="1" max="1" width="39" bestFit="1" customWidth="1"/>
    <col min="2" max="2" width="6.5" bestFit="1" customWidth="1"/>
    <col min="3" max="3" width="6.75" bestFit="1" customWidth="1"/>
    <col min="4" max="4" width="6.5" bestFit="1" customWidth="1"/>
    <col min="5" max="5" width="7.125" bestFit="1" customWidth="1"/>
    <col min="6" max="6" width="6.75" bestFit="1" customWidth="1"/>
    <col min="7" max="11" width="6.5" bestFit="1" customWidth="1"/>
    <col min="12" max="12" width="6.75" bestFit="1" customWidth="1"/>
    <col min="13" max="13" width="6.375" bestFit="1" customWidth="1"/>
    <col min="14" max="14" width="6.75" bestFit="1" customWidth="1"/>
  </cols>
  <sheetData>
    <row r="1" spans="1:14" ht="15">
      <c r="A1" s="18" t="s">
        <v>34</v>
      </c>
      <c r="B1" s="32" t="s">
        <v>49</v>
      </c>
      <c r="C1" s="32" t="s">
        <v>50</v>
      </c>
      <c r="D1" s="32" t="s">
        <v>51</v>
      </c>
      <c r="E1" s="32" t="s">
        <v>52</v>
      </c>
      <c r="F1" s="32" t="s">
        <v>53</v>
      </c>
      <c r="G1" s="32" t="s">
        <v>54</v>
      </c>
      <c r="H1" s="32" t="s">
        <v>55</v>
      </c>
      <c r="I1" s="32" t="s">
        <v>56</v>
      </c>
      <c r="J1" s="32" t="s">
        <v>57</v>
      </c>
      <c r="K1" s="32" t="s">
        <v>58</v>
      </c>
      <c r="L1" s="32" t="s">
        <v>59</v>
      </c>
      <c r="M1" s="32" t="s">
        <v>60</v>
      </c>
      <c r="N1" s="13" t="s">
        <v>33</v>
      </c>
    </row>
    <row r="2" spans="1:14" ht="15">
      <c r="A2" s="15" t="s">
        <v>12</v>
      </c>
      <c r="B2" s="11">
        <v>44</v>
      </c>
      <c r="C2" s="11">
        <v>23</v>
      </c>
      <c r="D2" s="11">
        <v>19</v>
      </c>
      <c r="E2" s="11">
        <v>6</v>
      </c>
      <c r="F2" s="11">
        <v>29</v>
      </c>
      <c r="G2" s="11">
        <v>18</v>
      </c>
      <c r="H2" s="11">
        <v>27</v>
      </c>
      <c r="I2" s="11">
        <v>17</v>
      </c>
      <c r="J2" s="11">
        <v>32</v>
      </c>
      <c r="K2" s="11">
        <v>37</v>
      </c>
      <c r="L2" s="11">
        <v>20</v>
      </c>
      <c r="M2" s="11">
        <v>8</v>
      </c>
      <c r="N2" s="14">
        <f>SUM(B2:M2)</f>
        <v>280</v>
      </c>
    </row>
    <row r="3" spans="1:14" ht="15">
      <c r="A3" s="15" t="s">
        <v>13</v>
      </c>
      <c r="B3" s="11">
        <v>39</v>
      </c>
      <c r="C3" s="11">
        <v>7</v>
      </c>
      <c r="D3" s="11">
        <v>28</v>
      </c>
      <c r="E3" s="11">
        <v>6</v>
      </c>
      <c r="F3" s="11">
        <v>6</v>
      </c>
      <c r="G3" s="11">
        <v>22</v>
      </c>
      <c r="H3" s="11">
        <v>13</v>
      </c>
      <c r="I3" s="11">
        <v>9</v>
      </c>
      <c r="J3" s="11">
        <v>44</v>
      </c>
      <c r="K3" s="11">
        <v>1</v>
      </c>
      <c r="L3" s="11">
        <v>40</v>
      </c>
      <c r="M3" s="11">
        <v>16</v>
      </c>
      <c r="N3" s="14">
        <f t="shared" ref="N3:N18" si="0">SUM(B3:M3)</f>
        <v>231</v>
      </c>
    </row>
    <row r="4" spans="1:14" ht="15">
      <c r="A4" s="15" t="s">
        <v>14</v>
      </c>
      <c r="B4" s="11">
        <v>41</v>
      </c>
      <c r="C4" s="11">
        <v>34</v>
      </c>
      <c r="D4" s="11">
        <v>23</v>
      </c>
      <c r="E4" s="11">
        <v>40</v>
      </c>
      <c r="F4" s="11">
        <v>1</v>
      </c>
      <c r="G4" s="16"/>
      <c r="H4" s="11">
        <v>1</v>
      </c>
      <c r="I4" s="11">
        <v>4</v>
      </c>
      <c r="J4" s="11">
        <v>11</v>
      </c>
      <c r="K4" s="11">
        <v>10</v>
      </c>
      <c r="L4" s="11">
        <v>6</v>
      </c>
      <c r="M4" s="11">
        <v>28</v>
      </c>
      <c r="N4" s="14">
        <f t="shared" si="0"/>
        <v>199</v>
      </c>
    </row>
    <row r="5" spans="1:14" ht="15">
      <c r="A5" s="15" t="s">
        <v>15</v>
      </c>
      <c r="B5" s="11">
        <v>41</v>
      </c>
      <c r="C5" s="11">
        <v>16</v>
      </c>
      <c r="D5" s="11">
        <v>51</v>
      </c>
      <c r="E5" s="11">
        <v>12</v>
      </c>
      <c r="F5" s="11">
        <v>67</v>
      </c>
      <c r="G5" s="11">
        <v>22</v>
      </c>
      <c r="H5" s="11">
        <v>66</v>
      </c>
      <c r="I5" s="11">
        <v>71</v>
      </c>
      <c r="J5" s="11">
        <v>123</v>
      </c>
      <c r="K5" s="11">
        <v>108</v>
      </c>
      <c r="L5" s="11">
        <v>88</v>
      </c>
      <c r="M5" s="11">
        <v>85</v>
      </c>
      <c r="N5" s="14">
        <f t="shared" si="0"/>
        <v>750</v>
      </c>
    </row>
    <row r="6" spans="1:14" ht="15">
      <c r="A6" s="15" t="s">
        <v>16</v>
      </c>
      <c r="B6" s="11">
        <v>9</v>
      </c>
      <c r="C6" s="11">
        <v>15</v>
      </c>
      <c r="D6" s="11">
        <v>16</v>
      </c>
      <c r="E6" s="11">
        <v>35</v>
      </c>
      <c r="F6" s="11">
        <v>139</v>
      </c>
      <c r="G6" s="11">
        <v>2</v>
      </c>
      <c r="H6" s="11">
        <v>3</v>
      </c>
      <c r="I6" s="11">
        <v>12</v>
      </c>
      <c r="J6" s="11">
        <v>60</v>
      </c>
      <c r="K6" s="11">
        <v>296</v>
      </c>
      <c r="L6" s="11">
        <v>80</v>
      </c>
      <c r="M6" s="11">
        <v>11</v>
      </c>
      <c r="N6" s="14">
        <f t="shared" si="0"/>
        <v>678</v>
      </c>
    </row>
    <row r="7" spans="1:14" ht="15">
      <c r="A7" s="15" t="s">
        <v>17</v>
      </c>
      <c r="B7" s="11">
        <v>13</v>
      </c>
      <c r="C7" s="11">
        <v>154</v>
      </c>
      <c r="D7" s="11">
        <v>80</v>
      </c>
      <c r="E7" s="11">
        <v>75</v>
      </c>
      <c r="F7" s="11">
        <v>7</v>
      </c>
      <c r="G7" s="11">
        <v>2</v>
      </c>
      <c r="H7" s="11">
        <v>8</v>
      </c>
      <c r="I7" s="11">
        <v>15</v>
      </c>
      <c r="J7" s="11">
        <v>22</v>
      </c>
      <c r="K7" s="11">
        <v>63</v>
      </c>
      <c r="L7" s="11">
        <v>65</v>
      </c>
      <c r="M7" s="11">
        <v>12</v>
      </c>
      <c r="N7" s="14">
        <f t="shared" si="0"/>
        <v>516</v>
      </c>
    </row>
    <row r="8" spans="1:14" ht="15">
      <c r="A8" s="15" t="s">
        <v>18</v>
      </c>
      <c r="B8" s="11">
        <v>29</v>
      </c>
      <c r="C8" s="11">
        <v>6</v>
      </c>
      <c r="D8" s="11">
        <v>7</v>
      </c>
      <c r="E8" s="11">
        <v>2</v>
      </c>
      <c r="F8" s="11">
        <v>1</v>
      </c>
      <c r="G8" s="16"/>
      <c r="H8" s="11">
        <v>5</v>
      </c>
      <c r="I8" s="11">
        <v>19</v>
      </c>
      <c r="J8" s="11">
        <v>25</v>
      </c>
      <c r="K8" s="11">
        <v>4</v>
      </c>
      <c r="L8" s="16"/>
      <c r="M8" s="11">
        <v>6</v>
      </c>
      <c r="N8" s="14">
        <f t="shared" si="0"/>
        <v>104</v>
      </c>
    </row>
    <row r="9" spans="1:14" ht="15">
      <c r="A9" s="15" t="s">
        <v>19</v>
      </c>
      <c r="B9" s="11">
        <v>72</v>
      </c>
      <c r="C9" s="11">
        <v>15</v>
      </c>
      <c r="D9" s="11">
        <v>29</v>
      </c>
      <c r="E9" s="11">
        <v>66</v>
      </c>
      <c r="F9" s="11">
        <v>25</v>
      </c>
      <c r="G9" s="11">
        <v>17</v>
      </c>
      <c r="H9" s="11">
        <v>9</v>
      </c>
      <c r="I9" s="11">
        <v>313</v>
      </c>
      <c r="J9" s="11">
        <v>111</v>
      </c>
      <c r="K9" s="11">
        <v>10</v>
      </c>
      <c r="L9" s="11">
        <v>160</v>
      </c>
      <c r="M9" s="11">
        <v>86</v>
      </c>
      <c r="N9" s="14">
        <f t="shared" si="0"/>
        <v>913</v>
      </c>
    </row>
    <row r="10" spans="1:14" ht="15">
      <c r="A10" s="15" t="s">
        <v>20</v>
      </c>
      <c r="B10" s="11">
        <v>68</v>
      </c>
      <c r="C10" s="11">
        <v>38</v>
      </c>
      <c r="D10" s="11">
        <v>55</v>
      </c>
      <c r="E10" s="11">
        <v>30</v>
      </c>
      <c r="F10" s="11">
        <v>47</v>
      </c>
      <c r="G10" s="11">
        <v>31</v>
      </c>
      <c r="H10" s="11">
        <v>17</v>
      </c>
      <c r="I10" s="11">
        <v>40</v>
      </c>
      <c r="J10" s="11">
        <v>44</v>
      </c>
      <c r="K10" s="11">
        <v>53</v>
      </c>
      <c r="L10" s="11">
        <v>65</v>
      </c>
      <c r="M10" s="11">
        <v>65</v>
      </c>
      <c r="N10" s="14">
        <f t="shared" si="0"/>
        <v>553</v>
      </c>
    </row>
    <row r="11" spans="1:14" ht="15">
      <c r="A11" s="15" t="s">
        <v>21</v>
      </c>
      <c r="B11" s="11">
        <v>81</v>
      </c>
      <c r="C11" s="11">
        <v>72</v>
      </c>
      <c r="D11" s="11">
        <v>30</v>
      </c>
      <c r="E11" s="11">
        <v>52</v>
      </c>
      <c r="F11" s="11">
        <v>64</v>
      </c>
      <c r="G11" s="11">
        <v>30</v>
      </c>
      <c r="H11" s="11">
        <v>15</v>
      </c>
      <c r="I11" s="11">
        <v>26</v>
      </c>
      <c r="J11" s="11">
        <v>76</v>
      </c>
      <c r="K11" s="11">
        <v>63</v>
      </c>
      <c r="L11" s="11">
        <v>48</v>
      </c>
      <c r="M11" s="11">
        <v>141</v>
      </c>
      <c r="N11" s="14">
        <f t="shared" si="0"/>
        <v>698</v>
      </c>
    </row>
    <row r="12" spans="1:14" ht="15">
      <c r="A12" s="15" t="s">
        <v>22</v>
      </c>
      <c r="B12" s="11">
        <v>4</v>
      </c>
      <c r="C12" s="11">
        <v>6</v>
      </c>
      <c r="D12" s="11">
        <v>9</v>
      </c>
      <c r="E12" s="11">
        <v>6</v>
      </c>
      <c r="F12" s="11">
        <v>19</v>
      </c>
      <c r="G12" s="11">
        <v>34</v>
      </c>
      <c r="H12" s="11">
        <v>29</v>
      </c>
      <c r="I12" s="11">
        <v>25</v>
      </c>
      <c r="J12" s="11">
        <v>88</v>
      </c>
      <c r="K12" s="11">
        <v>65</v>
      </c>
      <c r="L12" s="11">
        <v>124</v>
      </c>
      <c r="M12" s="11">
        <v>23</v>
      </c>
      <c r="N12" s="14">
        <f t="shared" si="0"/>
        <v>432</v>
      </c>
    </row>
    <row r="13" spans="1:14" ht="15">
      <c r="A13" s="15" t="s">
        <v>23</v>
      </c>
      <c r="B13" s="11">
        <v>67</v>
      </c>
      <c r="C13" s="11">
        <v>87</v>
      </c>
      <c r="D13" s="11">
        <v>70</v>
      </c>
      <c r="E13" s="11">
        <v>19</v>
      </c>
      <c r="F13" s="11">
        <v>9</v>
      </c>
      <c r="G13" s="11">
        <v>5</v>
      </c>
      <c r="H13" s="11">
        <v>7</v>
      </c>
      <c r="I13" s="11">
        <v>45</v>
      </c>
      <c r="J13" s="11">
        <v>73</v>
      </c>
      <c r="K13" s="11">
        <v>52</v>
      </c>
      <c r="L13" s="11">
        <v>45</v>
      </c>
      <c r="M13" s="11">
        <v>47</v>
      </c>
      <c r="N13" s="14">
        <f t="shared" si="0"/>
        <v>526</v>
      </c>
    </row>
    <row r="14" spans="1:14" ht="15">
      <c r="A14" s="15" t="s">
        <v>24</v>
      </c>
      <c r="B14" s="11">
        <v>83</v>
      </c>
      <c r="C14" s="11">
        <v>66</v>
      </c>
      <c r="D14" s="11">
        <v>37</v>
      </c>
      <c r="E14" s="11">
        <v>25</v>
      </c>
      <c r="F14" s="11">
        <v>3</v>
      </c>
      <c r="G14" s="11">
        <v>6</v>
      </c>
      <c r="H14" s="11">
        <v>5</v>
      </c>
      <c r="I14" s="11">
        <v>4</v>
      </c>
      <c r="J14" s="11">
        <v>5</v>
      </c>
      <c r="K14" s="11">
        <v>15</v>
      </c>
      <c r="L14" s="11">
        <v>36</v>
      </c>
      <c r="M14" s="11">
        <v>23</v>
      </c>
      <c r="N14" s="14">
        <f t="shared" si="0"/>
        <v>308</v>
      </c>
    </row>
    <row r="15" spans="1:14" ht="15">
      <c r="A15" s="15" t="s">
        <v>25</v>
      </c>
      <c r="B15" s="11">
        <v>50</v>
      </c>
      <c r="C15" s="11">
        <v>27</v>
      </c>
      <c r="D15" s="11">
        <v>10</v>
      </c>
      <c r="E15" s="11">
        <v>14</v>
      </c>
      <c r="F15" s="11">
        <v>1</v>
      </c>
      <c r="G15" s="11">
        <v>2</v>
      </c>
      <c r="H15" s="16"/>
      <c r="I15" s="11">
        <v>1</v>
      </c>
      <c r="J15" s="11">
        <v>2</v>
      </c>
      <c r="K15" s="11">
        <v>6</v>
      </c>
      <c r="L15" s="11">
        <v>11</v>
      </c>
      <c r="M15" s="11">
        <v>81</v>
      </c>
      <c r="N15" s="14">
        <f t="shared" si="0"/>
        <v>205</v>
      </c>
    </row>
    <row r="16" spans="1:14" ht="15">
      <c r="A16" s="15" t="s">
        <v>26</v>
      </c>
      <c r="B16" s="11">
        <v>53</v>
      </c>
      <c r="C16" s="11">
        <v>9</v>
      </c>
      <c r="D16" s="11">
        <v>14</v>
      </c>
      <c r="E16" s="11">
        <v>26</v>
      </c>
      <c r="F16" s="11">
        <v>14</v>
      </c>
      <c r="G16" s="11">
        <v>42</v>
      </c>
      <c r="H16" s="11">
        <v>19</v>
      </c>
      <c r="I16" s="11">
        <v>96</v>
      </c>
      <c r="J16" s="11">
        <v>19</v>
      </c>
      <c r="K16" s="11">
        <v>5</v>
      </c>
      <c r="L16" s="11">
        <v>30</v>
      </c>
      <c r="M16" s="11">
        <v>80</v>
      </c>
      <c r="N16" s="14">
        <f t="shared" si="0"/>
        <v>407</v>
      </c>
    </row>
    <row r="17" spans="1:14" ht="15">
      <c r="A17" s="15" t="s">
        <v>27</v>
      </c>
      <c r="B17" s="11">
        <v>24</v>
      </c>
      <c r="C17" s="11">
        <v>38</v>
      </c>
      <c r="D17" s="11">
        <v>30</v>
      </c>
      <c r="E17" s="11">
        <v>57</v>
      </c>
      <c r="F17" s="11">
        <v>21</v>
      </c>
      <c r="G17" s="11">
        <v>3</v>
      </c>
      <c r="H17" s="11">
        <v>5</v>
      </c>
      <c r="I17" s="11">
        <v>18</v>
      </c>
      <c r="J17" s="11">
        <v>54</v>
      </c>
      <c r="K17" s="11">
        <v>61</v>
      </c>
      <c r="L17" s="11">
        <v>52</v>
      </c>
      <c r="M17" s="11">
        <v>30</v>
      </c>
      <c r="N17" s="14">
        <f t="shared" si="0"/>
        <v>393</v>
      </c>
    </row>
    <row r="18" spans="1:14" ht="15">
      <c r="A18" s="15" t="s">
        <v>28</v>
      </c>
      <c r="B18" s="11">
        <v>3</v>
      </c>
      <c r="C18" s="16"/>
      <c r="D18" s="11">
        <v>2</v>
      </c>
      <c r="E18" s="11">
        <v>2</v>
      </c>
      <c r="F18" s="16"/>
      <c r="G18" s="11">
        <v>3</v>
      </c>
      <c r="H18" s="11">
        <v>18</v>
      </c>
      <c r="I18" s="11">
        <v>36</v>
      </c>
      <c r="J18" s="11">
        <v>39</v>
      </c>
      <c r="K18" s="11">
        <v>1</v>
      </c>
      <c r="L18" s="11">
        <v>27</v>
      </c>
      <c r="M18" s="11">
        <v>28</v>
      </c>
      <c r="N18" s="14">
        <f t="shared" si="0"/>
        <v>159</v>
      </c>
    </row>
    <row r="19" spans="1:14" ht="15">
      <c r="A19" s="13" t="s">
        <v>33</v>
      </c>
      <c r="B19" s="14">
        <f>SUM(B2:B18)</f>
        <v>721</v>
      </c>
      <c r="C19" s="14">
        <f t="shared" ref="C19:N19" si="1">SUM(C2:C18)</f>
        <v>613</v>
      </c>
      <c r="D19" s="14">
        <f t="shared" si="1"/>
        <v>510</v>
      </c>
      <c r="E19" s="14">
        <f t="shared" si="1"/>
        <v>473</v>
      </c>
      <c r="F19" s="14">
        <f t="shared" si="1"/>
        <v>453</v>
      </c>
      <c r="G19" s="14">
        <f t="shared" si="1"/>
        <v>239</v>
      </c>
      <c r="H19" s="14">
        <f t="shared" si="1"/>
        <v>247</v>
      </c>
      <c r="I19" s="14">
        <f t="shared" si="1"/>
        <v>751</v>
      </c>
      <c r="J19" s="14">
        <f t="shared" si="1"/>
        <v>828</v>
      </c>
      <c r="K19" s="14">
        <f t="shared" si="1"/>
        <v>850</v>
      </c>
      <c r="L19" s="14">
        <f t="shared" si="1"/>
        <v>897</v>
      </c>
      <c r="M19" s="14">
        <f t="shared" si="1"/>
        <v>770</v>
      </c>
      <c r="N19" s="14">
        <f t="shared" si="1"/>
        <v>7352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I27" sqref="I27"/>
    </sheetView>
  </sheetViews>
  <sheetFormatPr defaultRowHeight="14.25"/>
  <cols>
    <col min="1" max="1" width="39" bestFit="1" customWidth="1"/>
    <col min="2" max="13" width="7.75" bestFit="1" customWidth="1"/>
    <col min="14" max="14" width="9.375" bestFit="1" customWidth="1"/>
  </cols>
  <sheetData>
    <row r="1" spans="1:14" ht="15">
      <c r="A1" s="18" t="s">
        <v>34</v>
      </c>
      <c r="B1" s="32" t="s">
        <v>49</v>
      </c>
      <c r="C1" s="32" t="s">
        <v>50</v>
      </c>
      <c r="D1" s="32" t="s">
        <v>51</v>
      </c>
      <c r="E1" s="32" t="s">
        <v>52</v>
      </c>
      <c r="F1" s="32" t="s">
        <v>53</v>
      </c>
      <c r="G1" s="32" t="s">
        <v>54</v>
      </c>
      <c r="H1" s="32" t="s">
        <v>55</v>
      </c>
      <c r="I1" s="32" t="s">
        <v>56</v>
      </c>
      <c r="J1" s="32" t="s">
        <v>57</v>
      </c>
      <c r="K1" s="32" t="s">
        <v>58</v>
      </c>
      <c r="L1" s="32" t="s">
        <v>59</v>
      </c>
      <c r="M1" s="32" t="s">
        <v>60</v>
      </c>
      <c r="N1" s="13" t="s">
        <v>33</v>
      </c>
    </row>
    <row r="2" spans="1:14" ht="15">
      <c r="A2" s="33" t="s">
        <v>12</v>
      </c>
      <c r="B2" s="11">
        <v>47</v>
      </c>
      <c r="C2" s="11">
        <v>28</v>
      </c>
      <c r="D2" s="11">
        <v>20</v>
      </c>
      <c r="E2" s="11">
        <v>8</v>
      </c>
      <c r="F2" s="11">
        <v>31</v>
      </c>
      <c r="G2" s="11">
        <v>23</v>
      </c>
      <c r="H2" s="11">
        <v>29</v>
      </c>
      <c r="I2" s="11">
        <v>17</v>
      </c>
      <c r="J2" s="11">
        <v>42</v>
      </c>
      <c r="K2" s="11">
        <v>40</v>
      </c>
      <c r="L2" s="11">
        <v>20</v>
      </c>
      <c r="M2" s="11">
        <v>12</v>
      </c>
      <c r="N2" s="14">
        <f>SUM(B2:M2)</f>
        <v>317</v>
      </c>
    </row>
    <row r="3" spans="1:14" ht="15">
      <c r="A3" s="33" t="s">
        <v>13</v>
      </c>
      <c r="B3" s="11">
        <v>44</v>
      </c>
      <c r="C3" s="11">
        <v>10</v>
      </c>
      <c r="D3" s="11">
        <v>33</v>
      </c>
      <c r="E3" s="11">
        <v>7</v>
      </c>
      <c r="F3" s="11">
        <v>10</v>
      </c>
      <c r="G3" s="11">
        <v>26</v>
      </c>
      <c r="H3" s="11">
        <v>19</v>
      </c>
      <c r="I3" s="11">
        <v>14</v>
      </c>
      <c r="J3" s="11">
        <v>45</v>
      </c>
      <c r="K3" s="11">
        <v>1</v>
      </c>
      <c r="L3" s="11">
        <v>41</v>
      </c>
      <c r="M3" s="11">
        <v>17</v>
      </c>
      <c r="N3" s="14">
        <f t="shared" ref="N3:N18" si="0">SUM(B3:M3)</f>
        <v>267</v>
      </c>
    </row>
    <row r="4" spans="1:14" ht="15">
      <c r="A4" s="33" t="s">
        <v>14</v>
      </c>
      <c r="B4" s="11">
        <v>43</v>
      </c>
      <c r="C4" s="11">
        <v>35</v>
      </c>
      <c r="D4" s="11">
        <v>24</v>
      </c>
      <c r="E4" s="11">
        <v>41</v>
      </c>
      <c r="F4" s="11">
        <v>1</v>
      </c>
      <c r="G4" s="11">
        <v>1</v>
      </c>
      <c r="H4" s="11">
        <v>1</v>
      </c>
      <c r="I4" s="11">
        <v>4</v>
      </c>
      <c r="J4" s="11">
        <v>13</v>
      </c>
      <c r="K4" s="11">
        <v>11</v>
      </c>
      <c r="L4" s="11">
        <v>8</v>
      </c>
      <c r="M4" s="11">
        <v>30</v>
      </c>
      <c r="N4" s="14">
        <f t="shared" si="0"/>
        <v>212</v>
      </c>
    </row>
    <row r="5" spans="1:14" ht="15">
      <c r="A5" s="33" t="s">
        <v>15</v>
      </c>
      <c r="B5" s="11">
        <v>44</v>
      </c>
      <c r="C5" s="11">
        <v>18</v>
      </c>
      <c r="D5" s="11">
        <v>76</v>
      </c>
      <c r="E5" s="11">
        <v>20</v>
      </c>
      <c r="F5" s="11">
        <v>72</v>
      </c>
      <c r="G5" s="11">
        <v>26</v>
      </c>
      <c r="H5" s="11">
        <v>81</v>
      </c>
      <c r="I5" s="11">
        <v>72</v>
      </c>
      <c r="J5" s="11">
        <v>132</v>
      </c>
      <c r="K5" s="11">
        <v>111</v>
      </c>
      <c r="L5" s="11">
        <v>102</v>
      </c>
      <c r="M5" s="11">
        <v>104</v>
      </c>
      <c r="N5" s="14">
        <f t="shared" si="0"/>
        <v>858</v>
      </c>
    </row>
    <row r="6" spans="1:14" ht="15">
      <c r="A6" s="33" t="s">
        <v>16</v>
      </c>
      <c r="B6" s="11">
        <v>9</v>
      </c>
      <c r="C6" s="11">
        <v>21</v>
      </c>
      <c r="D6" s="11">
        <v>19</v>
      </c>
      <c r="E6" s="11">
        <v>35</v>
      </c>
      <c r="F6" s="11">
        <v>142</v>
      </c>
      <c r="G6" s="11">
        <v>2</v>
      </c>
      <c r="H6" s="11">
        <v>3</v>
      </c>
      <c r="I6" s="11">
        <v>14</v>
      </c>
      <c r="J6" s="11">
        <v>60</v>
      </c>
      <c r="K6" s="11">
        <v>307</v>
      </c>
      <c r="L6" s="11">
        <v>80</v>
      </c>
      <c r="M6" s="11">
        <v>13</v>
      </c>
      <c r="N6" s="14">
        <f t="shared" si="0"/>
        <v>705</v>
      </c>
    </row>
    <row r="7" spans="1:14" ht="15">
      <c r="A7" s="33" t="s">
        <v>17</v>
      </c>
      <c r="B7" s="11">
        <v>14</v>
      </c>
      <c r="C7" s="11">
        <v>159</v>
      </c>
      <c r="D7" s="11">
        <v>82</v>
      </c>
      <c r="E7" s="11">
        <v>79</v>
      </c>
      <c r="F7" s="11">
        <v>9</v>
      </c>
      <c r="G7" s="11">
        <v>2</v>
      </c>
      <c r="H7" s="11">
        <v>9</v>
      </c>
      <c r="I7" s="11">
        <v>16</v>
      </c>
      <c r="J7" s="11">
        <v>23</v>
      </c>
      <c r="K7" s="11">
        <v>65</v>
      </c>
      <c r="L7" s="11">
        <v>66</v>
      </c>
      <c r="M7" s="11">
        <v>15</v>
      </c>
      <c r="N7" s="14">
        <f t="shared" si="0"/>
        <v>539</v>
      </c>
    </row>
    <row r="8" spans="1:14" ht="15">
      <c r="A8" s="33" t="s">
        <v>18</v>
      </c>
      <c r="B8" s="11">
        <v>29</v>
      </c>
      <c r="C8" s="11">
        <v>6</v>
      </c>
      <c r="D8" s="11">
        <v>7</v>
      </c>
      <c r="E8" s="11">
        <v>2</v>
      </c>
      <c r="F8" s="11">
        <v>1</v>
      </c>
      <c r="G8" s="16"/>
      <c r="H8" s="11">
        <v>5</v>
      </c>
      <c r="I8" s="11">
        <v>20</v>
      </c>
      <c r="J8" s="11">
        <v>29</v>
      </c>
      <c r="K8" s="11">
        <v>4</v>
      </c>
      <c r="L8" s="11">
        <v>1</v>
      </c>
      <c r="M8" s="11">
        <v>11</v>
      </c>
      <c r="N8" s="14">
        <f t="shared" si="0"/>
        <v>115</v>
      </c>
    </row>
    <row r="9" spans="1:14" ht="15">
      <c r="A9" s="33" t="s">
        <v>19</v>
      </c>
      <c r="B9" s="11">
        <v>76</v>
      </c>
      <c r="C9" s="11">
        <v>24</v>
      </c>
      <c r="D9" s="11">
        <v>47</v>
      </c>
      <c r="E9" s="11">
        <v>76</v>
      </c>
      <c r="F9" s="11">
        <v>33</v>
      </c>
      <c r="G9" s="11">
        <v>17</v>
      </c>
      <c r="H9" s="11">
        <v>10</v>
      </c>
      <c r="I9" s="11">
        <v>345</v>
      </c>
      <c r="J9" s="11">
        <v>129</v>
      </c>
      <c r="K9" s="11">
        <v>11</v>
      </c>
      <c r="L9" s="11">
        <v>177</v>
      </c>
      <c r="M9" s="11">
        <v>95</v>
      </c>
      <c r="N9" s="14">
        <f t="shared" si="0"/>
        <v>1040</v>
      </c>
    </row>
    <row r="10" spans="1:14" ht="15">
      <c r="A10" s="33" t="s">
        <v>20</v>
      </c>
      <c r="B10" s="11">
        <v>95</v>
      </c>
      <c r="C10" s="11">
        <v>56</v>
      </c>
      <c r="D10" s="11">
        <v>69</v>
      </c>
      <c r="E10" s="11">
        <v>54</v>
      </c>
      <c r="F10" s="11">
        <v>66</v>
      </c>
      <c r="G10" s="11">
        <v>54</v>
      </c>
      <c r="H10" s="11">
        <v>27</v>
      </c>
      <c r="I10" s="11">
        <v>47</v>
      </c>
      <c r="J10" s="11">
        <v>52</v>
      </c>
      <c r="K10" s="11">
        <v>60</v>
      </c>
      <c r="L10" s="11">
        <v>78</v>
      </c>
      <c r="M10" s="11">
        <v>83</v>
      </c>
      <c r="N10" s="14">
        <f t="shared" si="0"/>
        <v>741</v>
      </c>
    </row>
    <row r="11" spans="1:14" ht="15">
      <c r="A11" s="33" t="s">
        <v>21</v>
      </c>
      <c r="B11" s="11">
        <v>87</v>
      </c>
      <c r="C11" s="11">
        <v>81</v>
      </c>
      <c r="D11" s="11">
        <v>38</v>
      </c>
      <c r="E11" s="11">
        <v>62</v>
      </c>
      <c r="F11" s="11">
        <v>74</v>
      </c>
      <c r="G11" s="11">
        <v>36</v>
      </c>
      <c r="H11" s="11">
        <v>18</v>
      </c>
      <c r="I11" s="11">
        <v>27</v>
      </c>
      <c r="J11" s="11">
        <v>78</v>
      </c>
      <c r="K11" s="11">
        <v>68</v>
      </c>
      <c r="L11" s="11">
        <v>50</v>
      </c>
      <c r="M11" s="11">
        <v>154</v>
      </c>
      <c r="N11" s="14">
        <f t="shared" si="0"/>
        <v>773</v>
      </c>
    </row>
    <row r="12" spans="1:14" ht="15">
      <c r="A12" s="33" t="s">
        <v>22</v>
      </c>
      <c r="B12" s="11">
        <v>7</v>
      </c>
      <c r="C12" s="11">
        <v>10</v>
      </c>
      <c r="D12" s="11">
        <v>11</v>
      </c>
      <c r="E12" s="11">
        <v>7</v>
      </c>
      <c r="F12" s="11">
        <v>25</v>
      </c>
      <c r="G12" s="11">
        <v>35</v>
      </c>
      <c r="H12" s="11">
        <v>31</v>
      </c>
      <c r="I12" s="11">
        <v>30</v>
      </c>
      <c r="J12" s="11">
        <v>89</v>
      </c>
      <c r="K12" s="11">
        <v>69</v>
      </c>
      <c r="L12" s="11">
        <v>131</v>
      </c>
      <c r="M12" s="11">
        <v>41</v>
      </c>
      <c r="N12" s="14">
        <f t="shared" si="0"/>
        <v>486</v>
      </c>
    </row>
    <row r="13" spans="1:14" ht="15">
      <c r="A13" s="33" t="s">
        <v>23</v>
      </c>
      <c r="B13" s="11">
        <v>71</v>
      </c>
      <c r="C13" s="11">
        <v>96</v>
      </c>
      <c r="D13" s="11">
        <v>77</v>
      </c>
      <c r="E13" s="11">
        <v>23</v>
      </c>
      <c r="F13" s="11">
        <v>10</v>
      </c>
      <c r="G13" s="11">
        <v>6</v>
      </c>
      <c r="H13" s="11">
        <v>9</v>
      </c>
      <c r="I13" s="11">
        <v>48</v>
      </c>
      <c r="J13" s="11">
        <v>78</v>
      </c>
      <c r="K13" s="11">
        <v>55</v>
      </c>
      <c r="L13" s="11">
        <v>52</v>
      </c>
      <c r="M13" s="11">
        <v>55</v>
      </c>
      <c r="N13" s="14">
        <f t="shared" si="0"/>
        <v>580</v>
      </c>
    </row>
    <row r="14" spans="1:14" ht="15">
      <c r="A14" s="33" t="s">
        <v>24</v>
      </c>
      <c r="B14" s="11">
        <v>90</v>
      </c>
      <c r="C14" s="11">
        <v>72</v>
      </c>
      <c r="D14" s="11">
        <v>39</v>
      </c>
      <c r="E14" s="11">
        <v>27</v>
      </c>
      <c r="F14" s="11">
        <v>4</v>
      </c>
      <c r="G14" s="11">
        <v>6</v>
      </c>
      <c r="H14" s="11">
        <v>6</v>
      </c>
      <c r="I14" s="11">
        <v>4</v>
      </c>
      <c r="J14" s="11">
        <v>5</v>
      </c>
      <c r="K14" s="11">
        <v>15</v>
      </c>
      <c r="L14" s="11">
        <v>36</v>
      </c>
      <c r="M14" s="11">
        <v>30</v>
      </c>
      <c r="N14" s="14">
        <f t="shared" si="0"/>
        <v>334</v>
      </c>
    </row>
    <row r="15" spans="1:14" ht="15">
      <c r="A15" s="33" t="s">
        <v>25</v>
      </c>
      <c r="B15" s="11">
        <v>58</v>
      </c>
      <c r="C15" s="11">
        <v>29</v>
      </c>
      <c r="D15" s="11">
        <v>12</v>
      </c>
      <c r="E15" s="11">
        <v>16</v>
      </c>
      <c r="F15" s="11">
        <v>1</v>
      </c>
      <c r="G15" s="11">
        <v>2</v>
      </c>
      <c r="H15" s="16"/>
      <c r="I15" s="11">
        <v>2</v>
      </c>
      <c r="J15" s="11">
        <v>2</v>
      </c>
      <c r="K15" s="11">
        <v>9</v>
      </c>
      <c r="L15" s="11">
        <v>19</v>
      </c>
      <c r="M15" s="11">
        <v>87</v>
      </c>
      <c r="N15" s="14">
        <f t="shared" si="0"/>
        <v>237</v>
      </c>
    </row>
    <row r="16" spans="1:14" ht="15">
      <c r="A16" s="33" t="s">
        <v>26</v>
      </c>
      <c r="B16" s="11">
        <v>54</v>
      </c>
      <c r="C16" s="11">
        <v>9</v>
      </c>
      <c r="D16" s="11">
        <v>15</v>
      </c>
      <c r="E16" s="11">
        <v>26</v>
      </c>
      <c r="F16" s="11">
        <v>15</v>
      </c>
      <c r="G16" s="11">
        <v>43</v>
      </c>
      <c r="H16" s="11">
        <v>21</v>
      </c>
      <c r="I16" s="11">
        <v>96</v>
      </c>
      <c r="J16" s="11">
        <v>20</v>
      </c>
      <c r="K16" s="11">
        <v>5</v>
      </c>
      <c r="L16" s="11">
        <v>33</v>
      </c>
      <c r="M16" s="11">
        <v>84</v>
      </c>
      <c r="N16" s="14">
        <f t="shared" si="0"/>
        <v>421</v>
      </c>
    </row>
    <row r="17" spans="1:14" ht="15">
      <c r="A17" s="33" t="s">
        <v>27</v>
      </c>
      <c r="B17" s="11">
        <v>25</v>
      </c>
      <c r="C17" s="11">
        <v>46</v>
      </c>
      <c r="D17" s="11">
        <v>37</v>
      </c>
      <c r="E17" s="11">
        <v>61</v>
      </c>
      <c r="F17" s="11">
        <v>26</v>
      </c>
      <c r="G17" s="11">
        <v>3</v>
      </c>
      <c r="H17" s="11">
        <v>8</v>
      </c>
      <c r="I17" s="11">
        <v>19</v>
      </c>
      <c r="J17" s="11">
        <v>63</v>
      </c>
      <c r="K17" s="11">
        <v>67</v>
      </c>
      <c r="L17" s="11">
        <v>57</v>
      </c>
      <c r="M17" s="11">
        <v>36</v>
      </c>
      <c r="N17" s="14">
        <f t="shared" si="0"/>
        <v>448</v>
      </c>
    </row>
    <row r="18" spans="1:14" ht="15">
      <c r="A18" s="33" t="s">
        <v>28</v>
      </c>
      <c r="B18" s="11">
        <v>3</v>
      </c>
      <c r="C18" s="16"/>
      <c r="D18" s="11">
        <v>2</v>
      </c>
      <c r="E18" s="11">
        <v>3</v>
      </c>
      <c r="F18" s="11">
        <v>1</v>
      </c>
      <c r="G18" s="11">
        <v>7</v>
      </c>
      <c r="H18" s="11">
        <v>19</v>
      </c>
      <c r="I18" s="11">
        <v>39</v>
      </c>
      <c r="J18" s="11">
        <v>39</v>
      </c>
      <c r="K18" s="11">
        <v>1</v>
      </c>
      <c r="L18" s="11">
        <v>28</v>
      </c>
      <c r="M18" s="11">
        <v>32</v>
      </c>
      <c r="N18" s="14">
        <f t="shared" si="0"/>
        <v>174</v>
      </c>
    </row>
    <row r="19" spans="1:14" ht="15">
      <c r="A19" s="13" t="s">
        <v>33</v>
      </c>
      <c r="B19" s="14">
        <f>SUM(B2:B18)</f>
        <v>796</v>
      </c>
      <c r="C19" s="14">
        <f t="shared" ref="C19:N19" si="1">SUM(C2:C18)</f>
        <v>700</v>
      </c>
      <c r="D19" s="14">
        <f t="shared" si="1"/>
        <v>608</v>
      </c>
      <c r="E19" s="14">
        <f t="shared" si="1"/>
        <v>547</v>
      </c>
      <c r="F19" s="14">
        <f t="shared" si="1"/>
        <v>521</v>
      </c>
      <c r="G19" s="14">
        <f t="shared" si="1"/>
        <v>289</v>
      </c>
      <c r="H19" s="14">
        <f t="shared" si="1"/>
        <v>296</v>
      </c>
      <c r="I19" s="14">
        <f t="shared" si="1"/>
        <v>814</v>
      </c>
      <c r="J19" s="14">
        <f t="shared" si="1"/>
        <v>899</v>
      </c>
      <c r="K19" s="14">
        <f t="shared" si="1"/>
        <v>899</v>
      </c>
      <c r="L19" s="14">
        <f t="shared" si="1"/>
        <v>979</v>
      </c>
      <c r="M19" s="14">
        <f t="shared" si="1"/>
        <v>899</v>
      </c>
      <c r="N19" s="14">
        <f t="shared" si="1"/>
        <v>8247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</vt:lpstr>
      <vt:lpstr>สรุปจำนวน</vt:lpstr>
      <vt:lpstr>แยกคณะ-ชั้นปี</vt:lpstr>
      <vt:lpstr>แยกชั้นปี</vt:lpstr>
      <vt:lpstr>แยกชั้นปีรายเดือน</vt:lpstr>
      <vt:lpstr>เข้าสอบ</vt:lpstr>
      <vt:lpstr>สมัครสอบ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komsan wongkethgarn</dc:creator>
  <cp:lastModifiedBy>komsan wongkethgarn</cp:lastModifiedBy>
  <dcterms:created xsi:type="dcterms:W3CDTF">2018-01-05T08:16:47Z</dcterms:created>
  <dcterms:modified xsi:type="dcterms:W3CDTF">2018-01-09T03:15:39Z</dcterms:modified>
</cp:coreProperties>
</file>